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ROPEL\PS YR 2022\BIDS\"/>
    </mc:Choice>
  </mc:AlternateContent>
  <bookViews>
    <workbookView xWindow="120" yWindow="60" windowWidth="24240" windowHeight="11580"/>
  </bookViews>
  <sheets>
    <sheet name="INTERNET SERVICE" sheetId="1" r:id="rId1"/>
    <sheet name="Sheet7" sheetId="7" r:id="rId2"/>
  </sheets>
  <definedNames>
    <definedName name="_xlnm.Print_Area" localSheetId="0">'INTERNET SERVICE'!$A$1:$M$31</definedName>
  </definedNames>
  <calcPr calcId="162913"/>
</workbook>
</file>

<file path=xl/calcChain.xml><?xml version="1.0" encoding="utf-8"?>
<calcChain xmlns="http://schemas.openxmlformats.org/spreadsheetml/2006/main">
  <c r="R42" i="1" l="1"/>
  <c r="R41" i="1"/>
  <c r="Q42" i="1"/>
  <c r="Q41" i="1"/>
  <c r="R31" i="1"/>
  <c r="R28" i="1"/>
  <c r="P20" i="1"/>
  <c r="O20" i="1"/>
  <c r="P15" i="1"/>
  <c r="O15" i="1"/>
  <c r="N20" i="1" l="1"/>
  <c r="N15" i="1"/>
  <c r="R40" i="1" l="1"/>
  <c r="R39" i="1"/>
  <c r="R38" i="1"/>
  <c r="R37" i="1"/>
  <c r="Q40" i="1" l="1"/>
  <c r="Q39" i="1"/>
  <c r="Q38" i="1"/>
  <c r="Q37" i="1"/>
  <c r="R26" i="1" l="1"/>
  <c r="R33" i="1" l="1"/>
  <c r="R44" i="1"/>
  <c r="Q44" i="1"/>
</calcChain>
</file>

<file path=xl/sharedStrings.xml><?xml version="1.0" encoding="utf-8"?>
<sst xmlns="http://schemas.openxmlformats.org/spreadsheetml/2006/main" count="111" uniqueCount="71">
  <si>
    <t>SUBJECT ITEM:</t>
  </si>
  <si>
    <t>SCHOOL:</t>
  </si>
  <si>
    <t>BID NUMBER:</t>
  </si>
  <si>
    <t>ITEM/SERVICE DESCRIPTION:</t>
  </si>
  <si>
    <t>RESPONDENT NAME:</t>
  </si>
  <si>
    <t>RESPONDENT CONTACT NAME:</t>
  </si>
  <si>
    <t>CONTACT E-MAIL:</t>
  </si>
  <si>
    <t xml:space="preserve"> </t>
  </si>
  <si>
    <t>CONTACT PHONE:</t>
  </si>
  <si>
    <t>BID REVIEW COMMENT:</t>
  </si>
  <si>
    <t>470/BID POSTING DATE:</t>
  </si>
  <si>
    <t>YES</t>
  </si>
  <si>
    <t>AWARDED POINTS:</t>
  </si>
  <si>
    <t>WT. TOTAL:</t>
  </si>
  <si>
    <t>WEIGHTED SCORE:</t>
  </si>
  <si>
    <r>
      <rPr>
        <b/>
        <sz val="12"/>
        <color theme="1"/>
        <rFont val="Calibri"/>
        <family val="2"/>
        <scheme val="minor"/>
      </rPr>
      <t>RESPONDENT'S EQUITABLE SUBMISSION ACCEPTED?:</t>
    </r>
    <r>
      <rPr>
        <sz val="12"/>
        <color theme="1"/>
        <rFont val="Calibri"/>
        <family val="2"/>
        <scheme val="minor"/>
      </rPr>
      <t xml:space="preserve"> (ASSUMED "YES" UNLESS OTHERWISE NOTED)</t>
    </r>
  </si>
  <si>
    <t>X</t>
  </si>
  <si>
    <t>INSTRUCTIONS:</t>
  </si>
  <si>
    <t>BID OPENING DATE:</t>
  </si>
  <si>
    <t>RESPONDENT COMMENT       (If needed):</t>
  </si>
  <si>
    <t>SERVICE ITEM:</t>
  </si>
  <si>
    <t>BID SUMMARY:</t>
  </si>
  <si>
    <t>*NOTE:  CELL ON LEFT UNDER "AWARDED POINTS:" T0 BE POPULATED (0 THRU 10 PT. SCORE) BY CONSULTANT BASED ON BID RESPONSE PRICING FROM EACH VENDOR</t>
  </si>
  <si>
    <t xml:space="preserve"> ZZZZ</t>
  </si>
  <si>
    <t>COST/MO.</t>
  </si>
  <si>
    <t>INSTALL</t>
  </si>
  <si>
    <r>
      <t xml:space="preserve">BID EVALUATION HIDDEN FIELDS WORK AREA: </t>
    </r>
    <r>
      <rPr>
        <sz val="24"/>
        <color rgb="FF0000FF"/>
        <rFont val="Calibri"/>
        <family val="2"/>
        <scheme val="minor"/>
      </rPr>
      <t xml:space="preserve">                                                              (NOT ACCESSIBLE BY BID RESPONDENTS)</t>
    </r>
  </si>
  <si>
    <r>
      <t>BID SCORING CRITERIA #4:</t>
    </r>
    <r>
      <rPr>
        <sz val="12"/>
        <color rgb="FFFF0000"/>
        <rFont val="Calibri"/>
        <family val="2"/>
        <scheme val="minor"/>
      </rPr>
      <t xml:space="preserve"> (POINT VALUE 0 TO 10)…@XX%</t>
    </r>
  </si>
  <si>
    <t>BID ITEMS #:</t>
  </si>
  <si>
    <r>
      <t xml:space="preserve">NOTE: RESPONDENT IS REQUIRED TO SUBMIT FILLED OUT WORKSHEETS FOR BID SERVICE FOR WHICH THEY ARE REPLYING TO.  FINAL VENDOR COMPLETED EXCEL FILE MUST BE SUBMITTED IN EXCEL FORMAT BACK TO SCHOOL AS INSTRUCTED </t>
    </r>
    <r>
      <rPr>
        <b/>
        <i/>
        <u/>
        <sz val="10"/>
        <color rgb="FFFF0000"/>
        <rFont val="Calibri"/>
        <family val="2"/>
        <scheme val="minor"/>
      </rPr>
      <t>AFTER</t>
    </r>
    <r>
      <rPr>
        <b/>
        <sz val="10"/>
        <color rgb="FFFF0000"/>
        <rFont val="Calibri"/>
        <family val="2"/>
        <scheme val="minor"/>
      </rPr>
      <t xml:space="preserve"> THE VENDOR RENAMES THE DOCUMENT TO INCLUDE "- (VENDOR NAME)" AT THE END OF THE DOCUMENT NAME. (EX. "ABC SCHOOL YR19 INTERNET ACCESS BID SPREADSHEET - ACME CABLING COMPANY").</t>
    </r>
  </si>
  <si>
    <r>
      <rPr>
        <b/>
        <sz val="12"/>
        <color theme="1"/>
        <rFont val="Calibri"/>
        <family val="2"/>
        <scheme val="minor"/>
      </rPr>
      <t xml:space="preserve">BID SCORING CRITERIA #2: </t>
    </r>
    <r>
      <rPr>
        <sz val="12"/>
        <color theme="1"/>
        <rFont val="Calibri"/>
        <family val="2"/>
        <scheme val="minor"/>
      </rPr>
      <t>(POINT VALUE 0 TO 10)…@35%</t>
    </r>
  </si>
  <si>
    <t>INTERNET ACCESS SERVICES</t>
  </si>
  <si>
    <t xml:space="preserve">LISTED BELOW ARE VARIOUS INTERNET ACCESS SERVICE PRICING OPTIONS.  THE INTERESTED RESPONDENT IS TO POPULATE THE RESPONDENT FIELDS (HIGHLIGHTED IN LIGHT PURPLE AND MARKED WITH AN "X" OR "$0.00") WHERE INSTRUCTED WITH THEIR MONTHLY SERVICE PRICING (SHOULD CORRESPOND TO PRICING SUBMITTED IN THE VENDOR-SIGNED BID/CONTRACT DOCUMENT WHICH IS ALSO TO BE SUBMITTED AS PART OF THE RESPONSE TO THIS SERVICE BID OPPORTUNITY.  IT SHOULD BE NOTED THAT THERE ARE NO GUARANTEE OF SPECIFIC SERVICES IMPLIED FOR FINAL ORDERING.  IF INSTALLATION COSTS ARE THE SAME NO MATTER WHAT QUANTITY IS ORDERED THEN THE RESPONDENT MUST ENTER THAT AMOUNT IN ALL INSTALLATION COSTS FIELDS. THE PRICING AND SOLUTIONS PROVIDED BY THE RESPONDENT ON THIS WORKSHEET MUST/WILL ALSO ABIDE BY ALL BID CONDITIONS AS OUTLINED IN THE SIGNED BID/CONTRACT DOCUMENT.  THE SCHOOL RESERVES THE RIGHT TO AWARD BID SERVICE ITEMS TO MORE THAN ONE VENDOR.   PLEASE FOLLOW ALL INSTRUCTIONS IN FULL AS PRESENTED TO ENSURE THAT YOUR BID RESPONSE IS VALID AND CAN BE ACCEPTED ACCORDINGLY.   </t>
  </si>
  <si>
    <t>TOTAL INSTALL COSTS</t>
  </si>
  <si>
    <t>LEGEND/DEFINITION OF BID SCORING CRITERIA:</t>
  </si>
  <si>
    <t>CRITERIA #1:</t>
  </si>
  <si>
    <t>CRITERIA #2:</t>
  </si>
  <si>
    <t>CRITERIA #3:</t>
  </si>
  <si>
    <t>SOLUTION COST (40%)</t>
  </si>
  <si>
    <t>TOTAL 1GB SERVICE LEVEL BID RESPONSE</t>
  </si>
  <si>
    <t>TOTAL 2GB SERVICE LEVEL BID RESPONSE</t>
  </si>
  <si>
    <t>POSITIVE/NEGATIVE PREVIOUS EXPERIENCE(S) WITH THE SERVICE PROVIDER (INVOICING CHALLENGES, QUALITY OF WORK, ON SCHEDULE COMPLETION OF PROJECT, ETC.) (35%)</t>
  </si>
  <si>
    <t>TOTAL MONTHLY COSTS</t>
  </si>
  <si>
    <t>A</t>
  </si>
  <si>
    <t>C</t>
  </si>
  <si>
    <t>D</t>
  </si>
  <si>
    <t>E</t>
  </si>
  <si>
    <t>F</t>
  </si>
  <si>
    <t>B</t>
  </si>
  <si>
    <r>
      <rPr>
        <b/>
        <sz val="12"/>
        <color theme="1"/>
        <rFont val="Calibri"/>
        <family val="2"/>
        <scheme val="minor"/>
      </rPr>
      <t>BID SCORING CRITERIA #1:</t>
    </r>
    <r>
      <rPr>
        <sz val="12"/>
        <color theme="1"/>
        <rFont val="Calibri"/>
        <family val="2"/>
        <scheme val="minor"/>
      </rPr>
      <t xml:space="preserve"> (POINT VALUE 0 TO 10)…@40%</t>
    </r>
  </si>
  <si>
    <t>1GB 2 YRS</t>
  </si>
  <si>
    <t>1GB 3 YRS</t>
  </si>
  <si>
    <t>2GB 2 YRS</t>
  </si>
  <si>
    <t>2GB 3 YRS</t>
  </si>
  <si>
    <t>5GB 2 YRS</t>
  </si>
  <si>
    <t>5GB 3 YRS</t>
  </si>
  <si>
    <t>PROPEL SCHOOLS</t>
  </si>
  <si>
    <t>BEN: 17000151</t>
  </si>
  <si>
    <t xml:space="preserve">1A </t>
  </si>
  <si>
    <t xml:space="preserve">1B </t>
  </si>
  <si>
    <r>
      <rPr>
        <b/>
        <sz val="12"/>
        <color rgb="FF0000FF"/>
        <rFont val="Calibri"/>
        <family val="2"/>
        <scheme val="minor"/>
      </rPr>
      <t>IDENTIFY YOUR MONTHLY SERVICE COST AND ONE-TIME INSTALLATION COST FOR THE 10G</t>
    </r>
    <r>
      <rPr>
        <b/>
        <i/>
        <u/>
        <sz val="12"/>
        <color rgb="FF0000FF"/>
        <rFont val="Calibri"/>
        <family val="2"/>
        <scheme val="minor"/>
      </rPr>
      <t>B SERVICE ITEMS</t>
    </r>
    <r>
      <rPr>
        <b/>
        <sz val="12"/>
        <color rgb="FF0000FF"/>
        <rFont val="Calibri"/>
        <family val="2"/>
        <scheme val="minor"/>
      </rPr>
      <t xml:space="preserve">  AND TERMS IDENTIFIED TO THE RIGHT AS YOU HAVE IN THE CORRESPONDING BID/CONTRACT DOCUMENT.</t>
    </r>
    <r>
      <rPr>
        <sz val="12"/>
        <color rgb="FF0000FF"/>
        <rFont val="Calibri"/>
        <family val="2"/>
        <scheme val="minor"/>
      </rPr>
      <t xml:space="preserve">
    </t>
    </r>
  </si>
  <si>
    <t>PROPEL YR2022</t>
  </si>
  <si>
    <r>
      <t xml:space="preserve">SERVICE ITEM 1A: </t>
    </r>
    <r>
      <rPr>
        <b/>
        <u/>
        <sz val="12"/>
        <color theme="1"/>
        <rFont val="Calibri"/>
        <family val="2"/>
        <scheme val="minor"/>
      </rPr>
      <t xml:space="preserve"> MONTHLY COST</t>
    </r>
    <r>
      <rPr>
        <b/>
        <sz val="12"/>
        <color theme="1"/>
        <rFont val="Calibri"/>
        <family val="2"/>
        <scheme val="minor"/>
      </rPr>
      <t xml:space="preserve"> FOR 10GB FOR A PERIOD OF 24 MONTHS</t>
    </r>
  </si>
  <si>
    <t>ONE-TIME INSTALLATION COST FOR SERVICE ITEM 1A:  "10GB MB FOR A PERIOD OF 24 MONTHS"</t>
  </si>
  <si>
    <t>SOLUTION SEEMLESS INTEGRATION WITH THE EXISTING INFRASTRUCTURE (25%)</t>
  </si>
  <si>
    <r>
      <t>RE: 470 APPLICATION #:</t>
    </r>
    <r>
      <rPr>
        <b/>
        <sz val="12"/>
        <color rgb="FF0000FF"/>
        <rFont val="Calibri"/>
        <family val="2"/>
        <scheme val="minor"/>
      </rPr>
      <t xml:space="preserve"> 220004432</t>
    </r>
  </si>
  <si>
    <t>YEAR 2022 -2023 POTENTIAL E-RATE INTERNET ACCESS SERVICES RFP PROCESS</t>
  </si>
  <si>
    <r>
      <t xml:space="preserve">SERVICE ITEM 1B:  </t>
    </r>
    <r>
      <rPr>
        <b/>
        <u/>
        <sz val="12"/>
        <color theme="1"/>
        <rFont val="Calibri"/>
        <family val="2"/>
        <scheme val="minor"/>
      </rPr>
      <t>MONTHLY COST</t>
    </r>
    <r>
      <rPr>
        <b/>
        <sz val="12"/>
        <color theme="1"/>
        <rFont val="Calibri"/>
        <family val="2"/>
        <scheme val="minor"/>
      </rPr>
      <t xml:space="preserve"> FOR 10GB MB FOR A PERIOD OF 36 MONTHS</t>
    </r>
  </si>
  <si>
    <t>ONE-TIME INSTALLATION COST FOR SERVICE ITEM 1B:  "10GB MB FOR A PERIOD OF 36 MONTHS"</t>
  </si>
  <si>
    <t>BLOCK OF 5 IP ADDRESSES COST FOR SERVICE ITEM 1A:   FOR A PERIOD OF 24 MONTHS</t>
  </si>
  <si>
    <t>BLOCK OF 5 IP ADDRESSES COST FOR SERVICE ITEM 1A:   FOR A PERIOD OF 36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</si>
</sst>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42" x14ac:knownFonts="1">
    <font>
      <sz val="11"/>
      <color theme="1"/>
      <name val="Calibri"/>
      <family val="2"/>
      <scheme val="minor"/>
    </font>
    <font>
      <b/>
      <sz val="18"/>
      <color rgb="FF0000FF"/>
      <name val="Calibri"/>
      <family val="2"/>
      <scheme val="minor"/>
    </font>
    <font>
      <b/>
      <sz val="12"/>
      <color rgb="FF0000FF"/>
      <name val="Calibri"/>
      <family val="2"/>
      <scheme val="minor"/>
    </font>
    <font>
      <b/>
      <u/>
      <sz val="12"/>
      <color rgb="FF0000FF"/>
      <name val="Calibri"/>
      <family val="2"/>
      <scheme val="minor"/>
    </font>
    <font>
      <sz val="12"/>
      <color theme="1"/>
      <name val="Calibri"/>
      <family val="2"/>
      <scheme val="minor"/>
    </font>
    <font>
      <b/>
      <sz val="12"/>
      <color theme="1"/>
      <name val="Calibri"/>
      <family val="2"/>
      <scheme val="minor"/>
    </font>
    <font>
      <sz val="12"/>
      <color rgb="FF0000FF"/>
      <name val="Calibri"/>
      <family val="2"/>
      <scheme val="minor"/>
    </font>
    <font>
      <b/>
      <sz val="14"/>
      <color rgb="FF0000FF"/>
      <name val="Calibri"/>
      <family val="2"/>
      <scheme val="minor"/>
    </font>
    <font>
      <sz val="14"/>
      <color theme="1"/>
      <name val="Calibri"/>
      <family val="2"/>
      <scheme val="minor"/>
    </font>
    <font>
      <sz val="12"/>
      <name val="Calibri"/>
      <family val="2"/>
      <scheme val="minor"/>
    </font>
    <font>
      <b/>
      <sz val="12"/>
      <color rgb="FF6600CC"/>
      <name val="Calibri"/>
      <family val="2"/>
      <scheme val="minor"/>
    </font>
    <font>
      <b/>
      <sz val="12"/>
      <color rgb="FFFF0000"/>
      <name val="Calibri"/>
      <family val="2"/>
      <scheme val="minor"/>
    </font>
    <font>
      <b/>
      <sz val="11"/>
      <color theme="1"/>
      <name val="Calibri"/>
      <family val="2"/>
      <scheme val="minor"/>
    </font>
    <font>
      <b/>
      <sz val="12"/>
      <name val="Calibri"/>
      <family val="2"/>
      <scheme val="minor"/>
    </font>
    <font>
      <b/>
      <i/>
      <sz val="12"/>
      <color rgb="FFFF0000"/>
      <name val="Calibri"/>
      <family val="2"/>
      <scheme val="minor"/>
    </font>
    <font>
      <b/>
      <sz val="14"/>
      <name val="Calibri"/>
      <family val="2"/>
      <scheme val="minor"/>
    </font>
    <font>
      <b/>
      <sz val="14"/>
      <color theme="1"/>
      <name val="Calibri"/>
      <family val="2"/>
      <scheme val="minor"/>
    </font>
    <font>
      <b/>
      <sz val="24"/>
      <color rgb="FF0000FF"/>
      <name val="Calibri"/>
      <family val="2"/>
      <scheme val="minor"/>
    </font>
    <font>
      <sz val="24"/>
      <color rgb="FF0000FF"/>
      <name val="Calibri"/>
      <family val="2"/>
      <scheme val="minor"/>
    </font>
    <font>
      <sz val="24"/>
      <color theme="1"/>
      <name val="Calibri"/>
      <family val="2"/>
      <scheme val="minor"/>
    </font>
    <font>
      <b/>
      <sz val="8"/>
      <color rgb="FFFF0000"/>
      <name val="Calibri"/>
      <family val="2"/>
      <scheme val="minor"/>
    </font>
    <font>
      <b/>
      <sz val="10"/>
      <color rgb="FFFF0000"/>
      <name val="Calibri"/>
      <family val="2"/>
      <scheme val="minor"/>
    </font>
    <font>
      <b/>
      <i/>
      <u/>
      <sz val="10"/>
      <color rgb="FFFF0000"/>
      <name val="Calibri"/>
      <family val="2"/>
      <scheme val="minor"/>
    </font>
    <font>
      <sz val="16"/>
      <color theme="1"/>
      <name val="Calibri"/>
      <family val="2"/>
      <scheme val="minor"/>
    </font>
    <font>
      <sz val="11"/>
      <color rgb="FF0000FF"/>
      <name val="Calibri"/>
      <family val="2"/>
      <scheme val="minor"/>
    </font>
    <font>
      <b/>
      <sz val="18"/>
      <color theme="1"/>
      <name val="Calibri"/>
      <family val="2"/>
      <scheme val="minor"/>
    </font>
    <font>
      <b/>
      <sz val="11"/>
      <color rgb="FF0000FF"/>
      <name val="Calibri"/>
      <family val="2"/>
      <scheme val="minor"/>
    </font>
    <font>
      <b/>
      <u/>
      <sz val="22"/>
      <color rgb="FF0000FF"/>
      <name val="Calibri"/>
      <family val="2"/>
      <scheme val="minor"/>
    </font>
    <font>
      <u/>
      <sz val="22"/>
      <color theme="1"/>
      <name val="Calibri"/>
      <family val="2"/>
      <scheme val="minor"/>
    </font>
    <font>
      <b/>
      <sz val="14"/>
      <color rgb="FF6600CC"/>
      <name val="Calibri"/>
      <family val="2"/>
      <scheme val="minor"/>
    </font>
    <font>
      <b/>
      <sz val="16"/>
      <color theme="1"/>
      <name val="Calibri"/>
      <family val="2"/>
      <scheme val="minor"/>
    </font>
    <font>
      <b/>
      <u/>
      <sz val="14"/>
      <color theme="1"/>
      <name val="Calibri"/>
      <family val="2"/>
      <scheme val="minor"/>
    </font>
    <font>
      <b/>
      <sz val="16"/>
      <color rgb="FFFF0000"/>
      <name val="Calibri"/>
      <family val="2"/>
      <scheme val="minor"/>
    </font>
    <font>
      <sz val="16"/>
      <color rgb="FFFF0000"/>
      <name val="Calibri"/>
      <family val="2"/>
      <scheme val="minor"/>
    </font>
    <font>
      <b/>
      <i/>
      <u/>
      <sz val="12"/>
      <color rgb="FF0000FF"/>
      <name val="Calibri"/>
      <family val="2"/>
      <scheme val="minor"/>
    </font>
    <font>
      <b/>
      <sz val="16"/>
      <color rgb="FF6600CC"/>
      <name val="Calibri"/>
      <family val="2"/>
      <scheme val="minor"/>
    </font>
    <font>
      <b/>
      <sz val="16"/>
      <color rgb="FF0000FF"/>
      <name val="Calibri"/>
      <family val="2"/>
      <scheme val="minor"/>
    </font>
    <font>
      <b/>
      <u/>
      <sz val="20"/>
      <color theme="1"/>
      <name val="Calibri"/>
      <family val="2"/>
      <scheme val="minor"/>
    </font>
    <font>
      <u/>
      <sz val="20"/>
      <color theme="1"/>
      <name val="Calibri"/>
      <family val="2"/>
      <scheme val="minor"/>
    </font>
    <font>
      <b/>
      <u/>
      <sz val="24"/>
      <color theme="1"/>
      <name val="Calibri"/>
      <family val="2"/>
      <scheme val="minor"/>
    </font>
    <font>
      <sz val="12"/>
      <color rgb="FFFF0000"/>
      <name val="Calibri"/>
      <family val="2"/>
      <scheme val="minor"/>
    </font>
    <font>
      <b/>
      <u/>
      <sz val="12"/>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FF99FF"/>
        <bgColor indexed="64"/>
      </patternFill>
    </fill>
    <fill>
      <patternFill patternType="solid">
        <fgColor theme="7" tint="0.59999389629810485"/>
        <bgColor indexed="64"/>
      </patternFill>
    </fill>
    <fill>
      <patternFill patternType="solid">
        <fgColor rgb="FFFF66CC"/>
        <bgColor indexed="64"/>
      </patternFill>
    </fill>
    <fill>
      <patternFill patternType="solid">
        <fgColor rgb="FFFFFF00"/>
        <bgColor indexed="64"/>
      </patternFill>
    </fill>
    <fill>
      <patternFill patternType="solid">
        <fgColor theme="0"/>
        <bgColor indexed="64"/>
      </patternFill>
    </fill>
    <fill>
      <patternFill patternType="solid">
        <fgColor rgb="FF99FF33"/>
        <bgColor indexed="64"/>
      </patternFill>
    </fill>
    <fill>
      <patternFill patternType="solid">
        <fgColor theme="2" tint="-0.249977111117893"/>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275">
    <xf numFmtId="0" fontId="0" fillId="0" borderId="0" xfId="0"/>
    <xf numFmtId="0" fontId="1" fillId="0" borderId="0" xfId="0" applyFont="1" applyAlignment="1">
      <alignment horizontal="center" vertical="top"/>
    </xf>
    <xf numFmtId="0" fontId="0" fillId="0" borderId="0" xfId="0" applyAlignment="1"/>
    <xf numFmtId="0" fontId="4" fillId="0" borderId="0" xfId="0" applyFont="1"/>
    <xf numFmtId="0" fontId="4" fillId="0" borderId="0" xfId="0" applyFont="1" applyAlignment="1">
      <alignment vertical="top"/>
    </xf>
    <xf numFmtId="0" fontId="4" fillId="0" borderId="0" xfId="0" applyFont="1" applyBorder="1"/>
    <xf numFmtId="0" fontId="6" fillId="0" borderId="0" xfId="0" applyFont="1" applyAlignment="1">
      <alignment vertical="center"/>
    </xf>
    <xf numFmtId="0" fontId="6" fillId="0" borderId="12" xfId="0" applyFont="1" applyBorder="1" applyAlignment="1">
      <alignment vertical="center"/>
    </xf>
    <xf numFmtId="0" fontId="6" fillId="2" borderId="37" xfId="0" applyFont="1" applyFill="1" applyBorder="1" applyAlignment="1">
      <alignment vertical="center"/>
    </xf>
    <xf numFmtId="0" fontId="6" fillId="0" borderId="39" xfId="0" applyFont="1" applyBorder="1" applyAlignment="1">
      <alignment vertical="center"/>
    </xf>
    <xf numFmtId="0" fontId="6" fillId="2" borderId="12" xfId="0" applyFont="1" applyFill="1" applyBorder="1" applyAlignment="1">
      <alignment vertical="center"/>
    </xf>
    <xf numFmtId="0" fontId="4" fillId="3" borderId="0" xfId="0" applyNumberFormat="1" applyFont="1" applyFill="1" applyBorder="1"/>
    <xf numFmtId="0" fontId="4" fillId="3" borderId="13" xfId="0" applyNumberFormat="1" applyFont="1" applyFill="1" applyBorder="1"/>
    <xf numFmtId="0" fontId="10" fillId="3" borderId="0" xfId="0" applyNumberFormat="1" applyFont="1" applyFill="1" applyBorder="1"/>
    <xf numFmtId="0" fontId="4" fillId="3" borderId="0" xfId="0" applyNumberFormat="1" applyFont="1" applyFill="1" applyBorder="1" applyAlignment="1">
      <alignment vertical="top"/>
    </xf>
    <xf numFmtId="0" fontId="4" fillId="3" borderId="13" xfId="0" applyNumberFormat="1" applyFont="1" applyFill="1" applyBorder="1" applyAlignment="1">
      <alignment vertical="top"/>
    </xf>
    <xf numFmtId="0" fontId="4" fillId="3" borderId="1" xfId="0" applyNumberFormat="1"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4" fillId="3" borderId="1" xfId="0" applyNumberFormat="1" applyFont="1" applyFill="1" applyBorder="1"/>
    <xf numFmtId="0" fontId="4" fillId="3" borderId="0" xfId="0" applyNumberFormat="1" applyFont="1" applyFill="1" applyBorder="1" applyAlignment="1">
      <alignment horizontal="left" vertical="top" wrapText="1"/>
    </xf>
    <xf numFmtId="0" fontId="4" fillId="3" borderId="13" xfId="0" applyNumberFormat="1" applyFont="1" applyFill="1" applyBorder="1" applyAlignment="1">
      <alignment horizontal="left" vertical="top" wrapText="1"/>
    </xf>
    <xf numFmtId="0" fontId="0" fillId="3" borderId="0" xfId="0" applyNumberFormat="1" applyFill="1" applyBorder="1"/>
    <xf numFmtId="0" fontId="0" fillId="3" borderId="13" xfId="0" applyNumberFormat="1" applyFill="1" applyBorder="1"/>
    <xf numFmtId="0" fontId="4" fillId="3" borderId="0" xfId="0" applyNumberFormat="1" applyFont="1" applyFill="1" applyBorder="1" applyAlignment="1">
      <alignment wrapText="1"/>
    </xf>
    <xf numFmtId="0" fontId="0" fillId="3" borderId="16" xfId="0" applyNumberFormat="1" applyFill="1" applyBorder="1"/>
    <xf numFmtId="0" fontId="0" fillId="0" borderId="0" xfId="0" applyNumberFormat="1" applyFill="1"/>
    <xf numFmtId="0" fontId="7" fillId="5" borderId="11" xfId="0" applyNumberFormat="1" applyFont="1" applyFill="1" applyBorder="1" applyAlignment="1">
      <alignment horizontal="center" vertical="center"/>
    </xf>
    <xf numFmtId="0" fontId="0" fillId="0" borderId="0" xfId="0" applyBorder="1" applyAlignment="1"/>
    <xf numFmtId="0" fontId="7" fillId="5" borderId="45"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0" fontId="0" fillId="0" borderId="12" xfId="0" applyBorder="1" applyAlignment="1"/>
    <xf numFmtId="0" fontId="5" fillId="5" borderId="1" xfId="0" applyNumberFormat="1" applyFont="1" applyFill="1" applyBorder="1" applyAlignment="1">
      <alignment horizontal="center" vertical="center" wrapText="1"/>
    </xf>
    <xf numFmtId="0" fontId="10" fillId="3" borderId="1" xfId="0" applyNumberFormat="1" applyFont="1" applyFill="1" applyBorder="1" applyAlignment="1">
      <alignment horizontal="center" vertical="center"/>
    </xf>
    <xf numFmtId="0" fontId="7" fillId="5" borderId="9" xfId="0" applyNumberFormat="1" applyFont="1" applyFill="1" applyBorder="1" applyAlignment="1">
      <alignment horizontal="center" vertical="center"/>
    </xf>
    <xf numFmtId="0" fontId="36" fillId="3" borderId="22" xfId="0" applyNumberFormat="1" applyFont="1" applyFill="1" applyBorder="1" applyAlignment="1">
      <alignment horizontal="center" vertical="center"/>
    </xf>
    <xf numFmtId="0" fontId="4" fillId="3" borderId="22" xfId="0" applyNumberFormat="1" applyFont="1" applyFill="1" applyBorder="1"/>
    <xf numFmtId="0" fontId="13" fillId="7" borderId="0" xfId="0" applyFont="1" applyFill="1" applyBorder="1" applyAlignment="1">
      <alignment horizontal="center" vertical="top" wrapText="1"/>
    </xf>
    <xf numFmtId="0" fontId="26" fillId="3" borderId="26" xfId="0" applyNumberFormat="1" applyFont="1" applyFill="1" applyBorder="1" applyAlignment="1">
      <alignment horizontal="center" vertical="center"/>
    </xf>
    <xf numFmtId="0" fontId="0" fillId="7" borderId="0" xfId="0" applyNumberFormat="1" applyFill="1" applyBorder="1"/>
    <xf numFmtId="0" fontId="0" fillId="5" borderId="48" xfId="0" applyNumberFormat="1" applyFont="1" applyFill="1" applyBorder="1"/>
    <xf numFmtId="0" fontId="0" fillId="5" borderId="49" xfId="0" applyNumberFormat="1" applyFill="1" applyBorder="1" applyAlignment="1">
      <alignment horizontal="center" vertical="center"/>
    </xf>
    <xf numFmtId="0" fontId="0" fillId="3" borderId="15" xfId="0" applyNumberFormat="1" applyFill="1" applyBorder="1"/>
    <xf numFmtId="0" fontId="2" fillId="3" borderId="13" xfId="0" applyNumberFormat="1" applyFont="1" applyFill="1" applyBorder="1" applyAlignment="1">
      <alignment vertical="top" wrapText="1"/>
    </xf>
    <xf numFmtId="0" fontId="5" fillId="5" borderId="1" xfId="0" applyNumberFormat="1" applyFont="1" applyFill="1" applyBorder="1" applyAlignment="1">
      <alignment horizontal="right"/>
    </xf>
    <xf numFmtId="0" fontId="4" fillId="5" borderId="26" xfId="0" applyNumberFormat="1" applyFont="1" applyFill="1" applyBorder="1" applyAlignment="1">
      <alignment horizontal="center" vertical="center" wrapText="1"/>
    </xf>
    <xf numFmtId="0" fontId="5" fillId="5" borderId="26" xfId="0" applyFont="1" applyFill="1" applyBorder="1" applyAlignment="1">
      <alignment horizontal="center" wrapText="1"/>
    </xf>
    <xf numFmtId="164" fontId="2" fillId="7" borderId="0" xfId="0" applyNumberFormat="1" applyFont="1" applyFill="1" applyBorder="1" applyAlignment="1">
      <alignment horizontal="center" vertical="center"/>
    </xf>
    <xf numFmtId="0" fontId="4"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center" vertical="top" wrapText="1"/>
      <protection locked="0"/>
    </xf>
    <xf numFmtId="0" fontId="4" fillId="0" borderId="0" xfId="0" applyFont="1" applyBorder="1" applyAlignment="1" applyProtection="1">
      <alignment vertical="top" wrapText="1"/>
      <protection locked="0"/>
    </xf>
    <xf numFmtId="0" fontId="4" fillId="0" borderId="40" xfId="0" applyFont="1" applyBorder="1" applyProtection="1">
      <protection locked="0"/>
    </xf>
    <xf numFmtId="0" fontId="4" fillId="0" borderId="1" xfId="0" applyFont="1" applyBorder="1" applyProtection="1">
      <protection locked="0"/>
    </xf>
    <xf numFmtId="0" fontId="24" fillId="0" borderId="1" xfId="0" applyFont="1" applyBorder="1" applyAlignment="1" applyProtection="1">
      <alignment vertical="center" wrapText="1"/>
      <protection locked="0"/>
    </xf>
    <xf numFmtId="0" fontId="24" fillId="0" borderId="27" xfId="0" applyFont="1" applyBorder="1" applyAlignment="1" applyProtection="1">
      <alignment vertical="center" wrapText="1"/>
      <protection locked="0"/>
    </xf>
    <xf numFmtId="0" fontId="4" fillId="0" borderId="1" xfId="0" applyFont="1" applyBorder="1" applyAlignment="1" applyProtection="1">
      <alignment horizontal="left" vertical="top" wrapText="1"/>
      <protection locked="0"/>
    </xf>
    <xf numFmtId="164" fontId="30" fillId="0" borderId="1" xfId="0" applyNumberFormat="1" applyFont="1" applyBorder="1" applyAlignment="1" applyProtection="1">
      <alignment horizontal="center" vertical="center"/>
      <protection locked="0"/>
    </xf>
    <xf numFmtId="164" fontId="30" fillId="0" borderId="1" xfId="0" applyNumberFormat="1" applyFont="1" applyBorder="1" applyAlignment="1" applyProtection="1">
      <alignment horizontal="center" vertical="center" wrapText="1"/>
      <protection locked="0"/>
    </xf>
    <xf numFmtId="0" fontId="4" fillId="2" borderId="21" xfId="0" applyFont="1" applyFill="1" applyBorder="1" applyProtection="1">
      <protection locked="0"/>
    </xf>
    <xf numFmtId="0" fontId="4" fillId="2" borderId="0" xfId="0" applyFont="1" applyFill="1" applyBorder="1" applyProtection="1">
      <protection locked="0"/>
    </xf>
    <xf numFmtId="0" fontId="4" fillId="2" borderId="13" xfId="0" applyFont="1" applyFill="1" applyBorder="1" applyProtection="1">
      <protection locked="0"/>
    </xf>
    <xf numFmtId="0" fontId="15" fillId="0" borderId="5" xfId="0" applyFont="1" applyBorder="1" applyAlignment="1" applyProtection="1">
      <alignment horizontal="center" wrapText="1"/>
    </xf>
    <xf numFmtId="0" fontId="4" fillId="0" borderId="6" xfId="0" applyFont="1" applyBorder="1" applyProtection="1"/>
    <xf numFmtId="0" fontId="2" fillId="0" borderId="40" xfId="0" applyFont="1" applyBorder="1" applyAlignment="1" applyProtection="1">
      <alignment horizontal="center" wrapText="1"/>
    </xf>
    <xf numFmtId="0" fontId="4" fillId="0" borderId="40" xfId="0" applyFont="1" applyBorder="1" applyProtection="1"/>
    <xf numFmtId="0" fontId="5" fillId="4" borderId="41" xfId="0" applyFont="1" applyFill="1" applyBorder="1" applyAlignment="1" applyProtection="1">
      <alignment horizontal="center" wrapText="1"/>
    </xf>
    <xf numFmtId="0" fontId="6" fillId="0" borderId="1" xfId="0" applyFont="1" applyBorder="1" applyAlignment="1" applyProtection="1">
      <alignment horizontal="center" vertical="top" wrapText="1"/>
    </xf>
    <xf numFmtId="0" fontId="13" fillId="4" borderId="23" xfId="0" applyFont="1" applyFill="1" applyBorder="1" applyAlignment="1" applyProtection="1">
      <alignment horizontal="center" vertical="top" wrapText="1"/>
    </xf>
    <xf numFmtId="0" fontId="2" fillId="0" borderId="6" xfId="0" applyFont="1" applyBorder="1" applyAlignment="1" applyProtection="1">
      <alignment horizontal="center" wrapText="1"/>
    </xf>
    <xf numFmtId="0" fontId="4" fillId="0" borderId="7" xfId="0" applyFont="1" applyBorder="1" applyProtection="1"/>
    <xf numFmtId="0" fontId="10" fillId="3" borderId="2" xfId="0" applyNumberFormat="1" applyFont="1" applyFill="1" applyBorder="1" applyAlignment="1">
      <alignment horizontal="center" vertical="center"/>
    </xf>
    <xf numFmtId="0" fontId="10" fillId="3" borderId="1" xfId="0" applyNumberFormat="1" applyFont="1" applyFill="1" applyBorder="1" applyAlignment="1">
      <alignment horizontal="center" vertical="center"/>
    </xf>
    <xf numFmtId="0" fontId="5" fillId="3" borderId="50" xfId="0" applyNumberFormat="1" applyFont="1" applyFill="1" applyBorder="1" applyAlignment="1">
      <alignment horizontal="center" vertical="center" wrapText="1"/>
    </xf>
    <xf numFmtId="0" fontId="4" fillId="0" borderId="0" xfId="0" applyFont="1" applyFill="1" applyBorder="1"/>
    <xf numFmtId="0" fontId="26" fillId="7" borderId="0" xfId="0" applyNumberFormat="1" applyFont="1" applyFill="1" applyBorder="1" applyAlignment="1">
      <alignment horizontal="center" vertical="center" wrapText="1"/>
    </xf>
    <xf numFmtId="0" fontId="29" fillId="0" borderId="0" xfId="0" applyFont="1" applyFill="1" applyBorder="1" applyAlignment="1">
      <alignment horizontal="center" vertical="top" wrapText="1"/>
    </xf>
    <xf numFmtId="0" fontId="4" fillId="3" borderId="0" xfId="0" applyNumberFormat="1" applyFont="1" applyFill="1" applyBorder="1" applyAlignment="1"/>
    <xf numFmtId="0" fontId="14" fillId="7" borderId="0" xfId="0" applyFont="1" applyFill="1" applyBorder="1" applyAlignment="1">
      <alignment horizontal="left" vertical="top" wrapText="1"/>
    </xf>
    <xf numFmtId="0" fontId="0" fillId="0" borderId="0" xfId="0" applyFill="1" applyBorder="1" applyAlignment="1">
      <alignment horizontal="center"/>
    </xf>
    <xf numFmtId="0" fontId="5" fillId="3" borderId="0" xfId="0" applyNumberFormat="1" applyFont="1" applyFill="1" applyBorder="1" applyAlignment="1">
      <alignment horizontal="right"/>
    </xf>
    <xf numFmtId="0" fontId="4" fillId="3" borderId="20" xfId="0" applyNumberFormat="1" applyFont="1" applyFill="1" applyBorder="1"/>
    <xf numFmtId="164" fontId="35" fillId="3" borderId="47" xfId="0" applyNumberFormat="1" applyFont="1" applyFill="1" applyBorder="1" applyAlignment="1">
      <alignment horizontal="center" vertical="center"/>
    </xf>
    <xf numFmtId="0" fontId="5" fillId="3" borderId="21" xfId="0" applyNumberFormat="1" applyFont="1" applyFill="1" applyBorder="1" applyAlignment="1">
      <alignment horizontal="center" vertical="center" wrapText="1"/>
    </xf>
    <xf numFmtId="0" fontId="5" fillId="5" borderId="19" xfId="0" applyNumberFormat="1" applyFont="1" applyFill="1" applyBorder="1" applyAlignment="1">
      <alignment horizontal="center" vertical="center" wrapText="1"/>
    </xf>
    <xf numFmtId="0" fontId="4" fillId="3" borderId="19" xfId="0" applyNumberFormat="1" applyFont="1" applyFill="1" applyBorder="1" applyAlignment="1"/>
    <xf numFmtId="0" fontId="26" fillId="3" borderId="20" xfId="0" applyNumberFormat="1" applyFont="1" applyFill="1" applyBorder="1" applyAlignment="1">
      <alignment horizontal="center" vertical="center"/>
    </xf>
    <xf numFmtId="0" fontId="0" fillId="5" borderId="51" xfId="0" applyNumberFormat="1" applyFont="1" applyFill="1" applyBorder="1"/>
    <xf numFmtId="0" fontId="4" fillId="8" borderId="19" xfId="0" applyNumberFormat="1" applyFont="1" applyFill="1" applyBorder="1" applyAlignment="1">
      <alignment horizontal="center" vertical="center" wrapText="1"/>
    </xf>
    <xf numFmtId="0" fontId="4" fillId="8" borderId="19" xfId="0" applyNumberFormat="1" applyFont="1" applyFill="1" applyBorder="1" applyAlignment="1"/>
    <xf numFmtId="0" fontId="4" fillId="8" borderId="47" xfId="0" applyNumberFormat="1" applyFont="1" applyFill="1" applyBorder="1" applyAlignment="1">
      <alignment horizontal="center" vertical="center" wrapText="1"/>
    </xf>
    <xf numFmtId="0" fontId="0" fillId="8" borderId="46" xfId="0" applyFill="1" applyBorder="1" applyAlignment="1"/>
    <xf numFmtId="0" fontId="11" fillId="8" borderId="19" xfId="0" applyNumberFormat="1" applyFont="1" applyFill="1" applyBorder="1" applyAlignment="1">
      <alignment horizontal="center" vertical="center" wrapText="1"/>
    </xf>
    <xf numFmtId="0" fontId="5" fillId="3" borderId="1" xfId="0" applyNumberFormat="1" applyFont="1" applyFill="1" applyBorder="1" applyAlignment="1">
      <alignment vertical="top"/>
    </xf>
    <xf numFmtId="164" fontId="35" fillId="3" borderId="1" xfId="0" applyNumberFormat="1" applyFont="1" applyFill="1" applyBorder="1" applyAlignment="1">
      <alignment horizontal="center" vertical="center"/>
    </xf>
    <xf numFmtId="0" fontId="5" fillId="3" borderId="20" xfId="0" applyNumberFormat="1" applyFont="1" applyFill="1" applyBorder="1" applyAlignment="1">
      <alignment horizontal="center" vertical="center" wrapText="1"/>
    </xf>
    <xf numFmtId="0" fontId="10" fillId="6" borderId="1" xfId="0" applyNumberFormat="1" applyFont="1" applyFill="1" applyBorder="1" applyAlignment="1">
      <alignment horizontal="center" vertical="center"/>
    </xf>
    <xf numFmtId="0" fontId="4" fillId="7" borderId="0" xfId="0" applyFont="1" applyFill="1" applyBorder="1" applyAlignment="1"/>
    <xf numFmtId="0" fontId="26" fillId="7" borderId="0" xfId="0" applyNumberFormat="1" applyFont="1" applyFill="1" applyBorder="1" applyAlignment="1">
      <alignment horizontal="center" vertical="center" wrapText="1"/>
    </xf>
    <xf numFmtId="0" fontId="6" fillId="2" borderId="33" xfId="0" applyFont="1" applyFill="1" applyBorder="1" applyAlignment="1">
      <alignment vertical="center"/>
    </xf>
    <xf numFmtId="0" fontId="4" fillId="2" borderId="34" xfId="0" applyFont="1" applyFill="1" applyBorder="1" applyProtection="1">
      <protection locked="0"/>
    </xf>
    <xf numFmtId="0" fontId="5" fillId="3" borderId="23" xfId="0" applyNumberFormat="1" applyFont="1" applyFill="1" applyBorder="1" applyAlignment="1">
      <alignment horizontal="center" vertical="center" wrapText="1"/>
    </xf>
    <xf numFmtId="0" fontId="5" fillId="3" borderId="47" xfId="0" applyNumberFormat="1" applyFont="1" applyFill="1" applyBorder="1" applyAlignment="1">
      <alignment horizontal="center" vertical="center" wrapText="1"/>
    </xf>
    <xf numFmtId="0" fontId="7" fillId="5" borderId="54" xfId="0" applyNumberFormat="1" applyFont="1" applyFill="1" applyBorder="1" applyAlignment="1">
      <alignment horizontal="center" vertical="center"/>
    </xf>
    <xf numFmtId="0" fontId="26" fillId="3" borderId="55" xfId="0" applyNumberFormat="1" applyFont="1" applyFill="1" applyBorder="1" applyAlignment="1">
      <alignment horizontal="center" vertical="center"/>
    </xf>
    <xf numFmtId="49" fontId="26" fillId="3" borderId="26" xfId="0" applyNumberFormat="1" applyFont="1" applyFill="1" applyBorder="1" applyAlignment="1">
      <alignment horizontal="center" vertical="center"/>
    </xf>
    <xf numFmtId="14" fontId="5" fillId="6" borderId="0" xfId="0" applyNumberFormat="1" applyFont="1" applyFill="1" applyBorder="1" applyAlignment="1">
      <alignment horizontal="right"/>
    </xf>
    <xf numFmtId="0" fontId="10" fillId="6" borderId="1" xfId="0" applyNumberFormat="1" applyFont="1" applyFill="1" applyBorder="1" applyAlignment="1">
      <alignment horizontal="center" vertical="center"/>
    </xf>
    <xf numFmtId="0" fontId="0" fillId="0" borderId="2" xfId="0" applyBorder="1" applyAlignment="1"/>
    <xf numFmtId="0" fontId="4" fillId="0" borderId="0" xfId="0" applyFont="1" applyFill="1" applyBorder="1" applyAlignment="1">
      <alignment wrapText="1"/>
    </xf>
    <xf numFmtId="0" fontId="5" fillId="4" borderId="40" xfId="0" applyFont="1" applyFill="1" applyBorder="1" applyAlignment="1" applyProtection="1">
      <alignment horizontal="center" wrapText="1"/>
    </xf>
    <xf numFmtId="0" fontId="4" fillId="0" borderId="1" xfId="0" applyFont="1" applyBorder="1" applyAlignment="1" applyProtection="1">
      <alignment wrapText="1"/>
      <protection locked="0"/>
    </xf>
    <xf numFmtId="0" fontId="2" fillId="9" borderId="9" xfId="0" applyFont="1" applyFill="1" applyBorder="1" applyAlignment="1">
      <alignment vertical="center"/>
    </xf>
    <xf numFmtId="0" fontId="6" fillId="9" borderId="12" xfId="0" applyFont="1" applyFill="1" applyBorder="1" applyAlignment="1">
      <alignment vertical="center"/>
    </xf>
    <xf numFmtId="0" fontId="3" fillId="9" borderId="0" xfId="0" applyFont="1" applyFill="1" applyBorder="1" applyAlignment="1">
      <alignment horizontal="left" vertical="top"/>
    </xf>
    <xf numFmtId="0" fontId="4" fillId="9" borderId="0" xfId="0" applyFont="1" applyFill="1" applyBorder="1" applyAlignment="1">
      <alignment horizontal="left" vertical="top"/>
    </xf>
    <xf numFmtId="0" fontId="20" fillId="9" borderId="0" xfId="0" applyFont="1" applyFill="1" applyBorder="1" applyAlignment="1">
      <alignment horizontal="left" vertical="top" wrapText="1"/>
    </xf>
    <xf numFmtId="0" fontId="11" fillId="9" borderId="0" xfId="0" applyFont="1" applyFill="1" applyBorder="1" applyAlignment="1">
      <alignment horizontal="left" vertical="top"/>
    </xf>
    <xf numFmtId="0" fontId="0" fillId="9" borderId="0" xfId="0" applyFill="1" applyBorder="1" applyAlignment="1"/>
    <xf numFmtId="0" fontId="2" fillId="9" borderId="0" xfId="0" applyFont="1" applyFill="1" applyBorder="1" applyAlignment="1">
      <alignment horizontal="left" vertical="top"/>
    </xf>
    <xf numFmtId="0" fontId="0" fillId="9" borderId="0" xfId="0" applyFill="1" applyBorder="1" applyAlignment="1">
      <alignment wrapText="1"/>
    </xf>
    <xf numFmtId="0" fontId="6" fillId="9" borderId="14" xfId="0" applyFont="1" applyFill="1" applyBorder="1" applyAlignment="1">
      <alignment vertical="center"/>
    </xf>
    <xf numFmtId="0" fontId="16" fillId="0" borderId="0" xfId="0" applyFont="1" applyFill="1" applyBorder="1" applyAlignment="1">
      <alignment horizontal="right" vertical="top"/>
    </xf>
    <xf numFmtId="0" fontId="8" fillId="0" borderId="0" xfId="0" applyFont="1" applyFill="1" applyBorder="1" applyAlignment="1">
      <alignment horizontal="right"/>
    </xf>
    <xf numFmtId="0" fontId="27" fillId="5" borderId="3" xfId="0" applyNumberFormat="1" applyFont="1" applyFill="1" applyBorder="1" applyAlignment="1">
      <alignment horizontal="center" vertical="center" wrapText="1"/>
    </xf>
    <xf numFmtId="0" fontId="27" fillId="5" borderId="53" xfId="0" applyNumberFormat="1" applyFont="1" applyFill="1" applyBorder="1" applyAlignment="1">
      <alignment horizontal="center" vertical="center" wrapText="1"/>
    </xf>
    <xf numFmtId="0" fontId="28" fillId="5" borderId="53" xfId="0" applyFont="1" applyFill="1" applyBorder="1" applyAlignment="1">
      <alignment horizontal="center" vertical="center"/>
    </xf>
    <xf numFmtId="0" fontId="28" fillId="5" borderId="4" xfId="0" applyFont="1" applyFill="1" applyBorder="1" applyAlignment="1">
      <alignment horizontal="center" vertical="center"/>
    </xf>
    <xf numFmtId="0" fontId="10" fillId="6" borderId="1" xfId="0" applyNumberFormat="1" applyFont="1" applyFill="1" applyBorder="1" applyAlignment="1">
      <alignment horizontal="center" vertical="center"/>
    </xf>
    <xf numFmtId="0" fontId="10" fillId="3" borderId="1" xfId="0" applyNumberFormat="1" applyFont="1" applyFill="1" applyBorder="1" applyAlignment="1">
      <alignment horizontal="center" vertical="center"/>
    </xf>
    <xf numFmtId="0" fontId="31"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4" fillId="0" borderId="0" xfId="0" applyFont="1" applyFill="1" applyBorder="1" applyAlignment="1"/>
    <xf numFmtId="0" fontId="0" fillId="0" borderId="0" xfId="0" applyFill="1" applyBorder="1" applyAlignment="1"/>
    <xf numFmtId="0" fontId="8" fillId="0" borderId="0" xfId="0" applyFont="1" applyFill="1" applyBorder="1" applyAlignment="1">
      <alignment horizontal="right" vertical="top"/>
    </xf>
    <xf numFmtId="0" fontId="29" fillId="0" borderId="0" xfId="0" applyFont="1" applyFill="1" applyBorder="1" applyAlignment="1">
      <alignment horizontal="center" wrapText="1"/>
    </xf>
    <xf numFmtId="0" fontId="16" fillId="5" borderId="48" xfId="0" applyFont="1" applyFill="1" applyBorder="1" applyAlignment="1">
      <alignment horizontal="right" vertical="top"/>
    </xf>
    <xf numFmtId="0" fontId="8" fillId="0" borderId="49" xfId="0" applyFont="1" applyBorder="1" applyAlignment="1">
      <alignment horizontal="right"/>
    </xf>
    <xf numFmtId="0" fontId="29" fillId="6" borderId="49" xfId="0" applyFont="1" applyFill="1" applyBorder="1" applyAlignment="1">
      <alignment horizontal="center" vertical="center" wrapText="1"/>
    </xf>
    <xf numFmtId="0" fontId="29" fillId="6" borderId="52" xfId="0" applyFont="1" applyFill="1" applyBorder="1" applyAlignment="1">
      <alignment horizontal="center" vertical="center" wrapText="1"/>
    </xf>
    <xf numFmtId="0" fontId="39" fillId="5" borderId="39" xfId="0" applyFont="1" applyFill="1" applyBorder="1" applyAlignment="1">
      <alignment horizontal="center" vertical="center"/>
    </xf>
    <xf numFmtId="0" fontId="19" fillId="5" borderId="40" xfId="0" applyFont="1" applyFill="1" applyBorder="1" applyAlignment="1">
      <alignment horizontal="center" vertical="center"/>
    </xf>
    <xf numFmtId="0" fontId="19" fillId="5" borderId="41" xfId="0" applyFont="1" applyFill="1" applyBorder="1" applyAlignment="1">
      <alignment horizontal="center" vertical="center"/>
    </xf>
    <xf numFmtId="0" fontId="4" fillId="7" borderId="21" xfId="0" applyFont="1" applyFill="1" applyBorder="1" applyAlignment="1"/>
    <xf numFmtId="0" fontId="0" fillId="0" borderId="21" xfId="0" applyBorder="1" applyAlignment="1"/>
    <xf numFmtId="0" fontId="16" fillId="5" borderId="26" xfId="0" applyFont="1" applyFill="1" applyBorder="1" applyAlignment="1">
      <alignment horizontal="right" vertical="top"/>
    </xf>
    <xf numFmtId="0" fontId="8" fillId="0" borderId="1" xfId="0" applyFont="1" applyBorder="1" applyAlignment="1">
      <alignment horizontal="right" vertical="top"/>
    </xf>
    <xf numFmtId="0" fontId="29" fillId="6" borderId="1" xfId="0" applyFont="1" applyFill="1" applyBorder="1" applyAlignment="1">
      <alignment horizontal="center" vertical="center" wrapText="1"/>
    </xf>
    <xf numFmtId="0" fontId="29" fillId="6" borderId="27" xfId="0" applyFont="1" applyFill="1" applyBorder="1" applyAlignment="1">
      <alignment horizontal="center" vertical="center" wrapText="1"/>
    </xf>
    <xf numFmtId="0" fontId="10" fillId="3" borderId="1" xfId="0" applyNumberFormat="1" applyFont="1" applyFill="1" applyBorder="1" applyAlignment="1">
      <alignment horizontal="center" vertical="center" wrapText="1"/>
    </xf>
    <xf numFmtId="0" fontId="10" fillId="0" borderId="27" xfId="0" applyFont="1" applyBorder="1" applyAlignment="1">
      <alignment horizontal="center" vertical="center" wrapText="1"/>
    </xf>
    <xf numFmtId="0" fontId="4" fillId="0" borderId="1" xfId="0" applyFont="1" applyBorder="1" applyAlignment="1">
      <alignment wrapText="1"/>
    </xf>
    <xf numFmtId="0" fontId="4" fillId="0" borderId="27" xfId="0" applyFont="1" applyBorder="1" applyAlignment="1">
      <alignment wrapText="1"/>
    </xf>
    <xf numFmtId="0" fontId="10" fillId="3" borderId="22" xfId="0" applyNumberFormat="1" applyFont="1" applyFill="1" applyBorder="1" applyAlignment="1">
      <alignment horizontal="center" vertical="center" wrapText="1"/>
    </xf>
    <xf numFmtId="0" fontId="0" fillId="0" borderId="2" xfId="0" applyBorder="1" applyAlignment="1"/>
    <xf numFmtId="0" fontId="32" fillId="0" borderId="0" xfId="0" applyFont="1" applyBorder="1" applyAlignment="1">
      <alignment horizontal="left" vertical="top" wrapText="1"/>
    </xf>
    <xf numFmtId="0" fontId="23" fillId="0" borderId="0" xfId="0" applyFont="1" applyBorder="1" applyAlignment="1">
      <alignment vertical="top" wrapText="1"/>
    </xf>
    <xf numFmtId="0" fontId="23" fillId="0" borderId="0" xfId="0" applyFont="1" applyBorder="1" applyAlignment="1">
      <alignment wrapText="1"/>
    </xf>
    <xf numFmtId="0" fontId="17" fillId="3" borderId="10" xfId="0" applyNumberFormat="1" applyFont="1" applyFill="1" applyBorder="1" applyAlignment="1">
      <alignment horizontal="center" vertical="center" wrapText="1"/>
    </xf>
    <xf numFmtId="0" fontId="19" fillId="3" borderId="10" xfId="0" applyNumberFormat="1" applyFont="1" applyFill="1" applyBorder="1" applyAlignment="1">
      <alignment horizontal="center" vertical="center" wrapText="1"/>
    </xf>
    <xf numFmtId="0" fontId="19" fillId="3" borderId="11" xfId="0" applyNumberFormat="1" applyFont="1" applyFill="1" applyBorder="1" applyAlignment="1">
      <alignment horizontal="center" vertical="center" wrapText="1"/>
    </xf>
    <xf numFmtId="0" fontId="19" fillId="3" borderId="0" xfId="0" applyNumberFormat="1" applyFont="1" applyFill="1" applyBorder="1" applyAlignment="1">
      <alignment horizontal="center" vertical="center" wrapText="1"/>
    </xf>
    <xf numFmtId="0" fontId="19" fillId="3" borderId="13" xfId="0" applyNumberFormat="1" applyFont="1" applyFill="1" applyBorder="1" applyAlignment="1">
      <alignment horizontal="center" vertical="center" wrapText="1"/>
    </xf>
    <xf numFmtId="0" fontId="19" fillId="3" borderId="15" xfId="0" applyNumberFormat="1" applyFont="1" applyFill="1" applyBorder="1" applyAlignment="1">
      <alignment horizontal="center" vertical="center" wrapText="1"/>
    </xf>
    <xf numFmtId="0" fontId="19" fillId="3" borderId="16" xfId="0" applyNumberFormat="1" applyFont="1" applyFill="1" applyBorder="1" applyAlignment="1">
      <alignment horizontal="center" vertical="center" wrapText="1"/>
    </xf>
    <xf numFmtId="0" fontId="37" fillId="5" borderId="18" xfId="0" applyNumberFormat="1" applyFont="1" applyFill="1" applyBorder="1" applyAlignment="1">
      <alignment horizontal="center" wrapText="1"/>
    </xf>
    <xf numFmtId="0" fontId="38" fillId="5" borderId="19" xfId="0" applyFont="1" applyFill="1" applyBorder="1" applyAlignment="1">
      <alignment horizontal="center" wrapText="1"/>
    </xf>
    <xf numFmtId="0" fontId="38" fillId="5" borderId="28" xfId="0" applyFont="1" applyFill="1" applyBorder="1" applyAlignment="1">
      <alignment horizontal="center" wrapText="1"/>
    </xf>
    <xf numFmtId="0" fontId="2" fillId="0" borderId="0" xfId="0" applyFont="1" applyBorder="1" applyAlignment="1" applyProtection="1">
      <alignment horizontal="center" wrapText="1"/>
      <protection locked="0"/>
    </xf>
    <xf numFmtId="0" fontId="5" fillId="4" borderId="40" xfId="0" applyFont="1" applyFill="1" applyBorder="1" applyAlignment="1" applyProtection="1">
      <alignment horizontal="center" wrapText="1"/>
    </xf>
    <xf numFmtId="0" fontId="9" fillId="9" borderId="15" xfId="0" applyFont="1" applyFill="1" applyBorder="1" applyAlignment="1">
      <alignment horizontal="left" vertical="top" wrapText="1"/>
    </xf>
    <xf numFmtId="0" fontId="5" fillId="4" borderId="9" xfId="0" applyFont="1" applyFill="1" applyBorder="1" applyAlignment="1" applyProtection="1">
      <alignment vertical="center" wrapText="1"/>
      <protection locked="0"/>
    </xf>
    <xf numFmtId="0" fontId="5" fillId="4" borderId="10" xfId="0" applyFont="1" applyFill="1" applyBorder="1" applyAlignment="1" applyProtection="1">
      <alignment vertical="center" wrapText="1"/>
      <protection locked="0"/>
    </xf>
    <xf numFmtId="0" fontId="4" fillId="4" borderId="10" xfId="0" applyFont="1" applyFill="1" applyBorder="1" applyAlignment="1" applyProtection="1">
      <protection locked="0"/>
    </xf>
    <xf numFmtId="0" fontId="5" fillId="4" borderId="3" xfId="0" applyFont="1" applyFill="1" applyBorder="1" applyAlignment="1" applyProtection="1">
      <alignment horizontal="center" vertical="top" wrapText="1"/>
    </xf>
    <xf numFmtId="0" fontId="5" fillId="4" borderId="4" xfId="0" applyFont="1" applyFill="1" applyBorder="1" applyAlignment="1" applyProtection="1">
      <alignment horizontal="center" vertical="top" wrapText="1"/>
    </xf>
    <xf numFmtId="0" fontId="16" fillId="0" borderId="12" xfId="0" applyFont="1" applyFill="1" applyBorder="1" applyAlignment="1" applyProtection="1">
      <alignment horizontal="center" vertical="top"/>
      <protection locked="0"/>
    </xf>
    <xf numFmtId="0" fontId="16" fillId="0" borderId="0" xfId="0" applyFont="1" applyFill="1" applyBorder="1" applyAlignment="1" applyProtection="1">
      <alignment horizontal="center" vertical="top"/>
      <protection locked="0"/>
    </xf>
    <xf numFmtId="0" fontId="5" fillId="4" borderId="44" xfId="0" applyFont="1" applyFill="1" applyBorder="1" applyAlignment="1" applyProtection="1">
      <alignment horizontal="right" vertical="top" wrapText="1"/>
    </xf>
    <xf numFmtId="0" fontId="4" fillId="4" borderId="42" xfId="0" applyFont="1" applyFill="1" applyBorder="1" applyAlignment="1" applyProtection="1">
      <alignment horizontal="right" wrapText="1"/>
    </xf>
    <xf numFmtId="0" fontId="4" fillId="4" borderId="43" xfId="0" applyFont="1" applyFill="1" applyBorder="1" applyAlignment="1" applyProtection="1">
      <alignment horizontal="right" wrapText="1"/>
    </xf>
    <xf numFmtId="0" fontId="4" fillId="0" borderId="36" xfId="0" applyFont="1" applyBorder="1" applyAlignment="1" applyProtection="1">
      <alignment wrapText="1"/>
      <protection locked="0"/>
    </xf>
    <xf numFmtId="0" fontId="4" fillId="0" borderId="40" xfId="0" applyFont="1" applyBorder="1" applyAlignment="1" applyProtection="1">
      <alignment wrapText="1"/>
      <protection locked="0"/>
    </xf>
    <xf numFmtId="0" fontId="4" fillId="0" borderId="1" xfId="0" applyFont="1" applyBorder="1" applyAlignment="1" applyProtection="1">
      <alignment wrapText="1"/>
      <protection locked="0"/>
    </xf>
    <xf numFmtId="0" fontId="15" fillId="0" borderId="8" xfId="0" applyFont="1" applyBorder="1" applyAlignment="1" applyProtection="1">
      <alignment horizontal="center" wrapText="1"/>
    </xf>
    <xf numFmtId="0" fontId="15" fillId="0" borderId="6" xfId="0" applyFont="1" applyBorder="1" applyAlignment="1" applyProtection="1">
      <alignment horizontal="center" wrapText="1"/>
    </xf>
    <xf numFmtId="0" fontId="4" fillId="0" borderId="22" xfId="0" applyFont="1" applyBorder="1" applyAlignment="1" applyProtection="1"/>
    <xf numFmtId="0" fontId="0" fillId="0" borderId="31" xfId="0" applyBorder="1" applyAlignment="1" applyProtection="1"/>
    <xf numFmtId="0" fontId="16" fillId="0" borderId="0" xfId="0" applyFont="1" applyFill="1" applyBorder="1" applyAlignment="1" applyProtection="1">
      <alignment horizontal="center"/>
      <protection locked="0"/>
    </xf>
    <xf numFmtId="164" fontId="30" fillId="0" borderId="18" xfId="0" applyNumberFormat="1" applyFont="1" applyBorder="1" applyAlignment="1" applyProtection="1">
      <alignment horizontal="center" vertical="center" wrapText="1"/>
      <protection locked="0"/>
    </xf>
    <xf numFmtId="164" fontId="0" fillId="0" borderId="19" xfId="0" applyNumberFormat="1" applyBorder="1" applyAlignment="1" applyProtection="1">
      <alignment horizontal="center" vertical="center" wrapText="1"/>
      <protection locked="0"/>
    </xf>
    <xf numFmtId="164" fontId="0" fillId="0" borderId="20" xfId="0" applyNumberFormat="1" applyBorder="1" applyAlignment="1" applyProtection="1">
      <alignment horizontal="center" vertical="center" wrapText="1"/>
      <protection locked="0"/>
    </xf>
    <xf numFmtId="0" fontId="21" fillId="9" borderId="0" xfId="0" applyFont="1" applyFill="1" applyBorder="1" applyAlignment="1">
      <alignment horizontal="left" vertical="top" wrapText="1"/>
    </xf>
    <xf numFmtId="0" fontId="0" fillId="9" borderId="0" xfId="0" applyFill="1" applyBorder="1" applyAlignment="1">
      <alignment wrapText="1"/>
    </xf>
    <xf numFmtId="0" fontId="3" fillId="9" borderId="15" xfId="0" applyFont="1" applyFill="1" applyBorder="1" applyAlignment="1">
      <alignment horizontal="left" vertical="top"/>
    </xf>
    <xf numFmtId="0" fontId="5" fillId="4" borderId="32" xfId="0" applyFont="1" applyFill="1" applyBorder="1" applyAlignment="1" applyProtection="1">
      <alignment horizontal="right" vertical="top"/>
    </xf>
    <xf numFmtId="0" fontId="4" fillId="4" borderId="21" xfId="0" applyFont="1" applyFill="1" applyBorder="1" applyAlignment="1" applyProtection="1">
      <alignment horizontal="right"/>
    </xf>
    <xf numFmtId="0" fontId="4" fillId="4" borderId="29" xfId="0" applyFont="1" applyFill="1" applyBorder="1" applyAlignment="1" applyProtection="1">
      <alignment horizontal="right"/>
    </xf>
    <xf numFmtId="0" fontId="5" fillId="4" borderId="33" xfId="0" applyFont="1" applyFill="1" applyBorder="1" applyAlignment="1" applyProtection="1">
      <alignment horizontal="right" vertical="top"/>
    </xf>
    <xf numFmtId="0" fontId="4" fillId="4" borderId="34" xfId="0" applyFont="1" applyFill="1" applyBorder="1" applyAlignment="1" applyProtection="1">
      <alignment horizontal="right"/>
    </xf>
    <xf numFmtId="0" fontId="4" fillId="4" borderId="35" xfId="0" applyFont="1" applyFill="1" applyBorder="1" applyAlignment="1" applyProtection="1">
      <alignment horizontal="right"/>
    </xf>
    <xf numFmtId="0" fontId="1" fillId="9" borderId="10" xfId="0" applyFont="1" applyFill="1" applyBorder="1" applyAlignment="1">
      <alignment horizontal="center" vertical="top" wrapText="1"/>
    </xf>
    <xf numFmtId="0" fontId="15" fillId="9" borderId="0" xfId="0" applyFont="1" applyFill="1" applyBorder="1" applyAlignment="1">
      <alignment horizontal="left" vertical="top"/>
    </xf>
    <xf numFmtId="0" fontId="3" fillId="9" borderId="0" xfId="0" applyFont="1" applyFill="1" applyBorder="1" applyAlignment="1">
      <alignment horizontal="left" vertical="top"/>
    </xf>
    <xf numFmtId="0" fontId="16" fillId="9" borderId="0" xfId="0" applyFont="1" applyFill="1" applyBorder="1" applyAlignment="1">
      <alignment horizontal="left" vertical="top"/>
    </xf>
    <xf numFmtId="0" fontId="12" fillId="9" borderId="0" xfId="0" applyFont="1" applyFill="1" applyBorder="1" applyAlignment="1">
      <alignment horizontal="left" vertical="top"/>
    </xf>
    <xf numFmtId="0" fontId="5" fillId="2" borderId="34" xfId="0" applyFont="1" applyFill="1" applyBorder="1" applyAlignment="1" applyProtection="1">
      <alignment horizontal="center" wrapText="1"/>
      <protection locked="0"/>
    </xf>
    <xf numFmtId="0" fontId="4" fillId="2" borderId="34" xfId="0" applyFont="1" applyFill="1" applyBorder="1" applyAlignment="1" applyProtection="1">
      <alignment horizontal="center" wrapText="1"/>
      <protection locked="0"/>
    </xf>
    <xf numFmtId="0" fontId="14" fillId="2" borderId="34" xfId="0" applyFont="1" applyFill="1" applyBorder="1" applyAlignment="1" applyProtection="1">
      <alignment horizontal="left" vertical="top" wrapText="1"/>
      <protection locked="0"/>
    </xf>
    <xf numFmtId="0" fontId="14" fillId="2" borderId="35" xfId="0" applyFont="1" applyFill="1" applyBorder="1" applyAlignment="1" applyProtection="1">
      <alignment horizontal="left" vertical="top" wrapText="1"/>
      <protection locked="0"/>
    </xf>
    <xf numFmtId="0" fontId="1" fillId="0" borderId="38" xfId="0" applyFont="1" applyBorder="1" applyAlignment="1" applyProtection="1">
      <alignment horizontal="center" vertical="center"/>
    </xf>
    <xf numFmtId="0" fontId="25" fillId="0" borderId="30" xfId="0" applyFont="1" applyBorder="1" applyAlignment="1" applyProtection="1">
      <alignment horizontal="center" vertical="center"/>
    </xf>
    <xf numFmtId="0" fontId="35" fillId="3" borderId="23" xfId="0" applyNumberFormat="1" applyFont="1" applyFill="1" applyBorder="1" applyAlignment="1">
      <alignment horizontal="left" vertical="top" wrapText="1"/>
    </xf>
    <xf numFmtId="0" fontId="23" fillId="0" borderId="21" xfId="0" applyFont="1" applyBorder="1" applyAlignment="1">
      <alignment horizontal="left" vertical="top" wrapText="1"/>
    </xf>
    <xf numFmtId="0" fontId="23" fillId="0" borderId="29" xfId="0" applyFont="1" applyBorder="1" applyAlignment="1">
      <alignment horizontal="left" vertical="top" wrapText="1"/>
    </xf>
    <xf numFmtId="0" fontId="35" fillId="3" borderId="24" xfId="0" applyNumberFormat="1" applyFont="1" applyFill="1" applyBorder="1" applyAlignment="1">
      <alignment horizontal="left" vertical="top" wrapText="1"/>
    </xf>
    <xf numFmtId="0" fontId="23" fillId="0" borderId="0" xfId="0" applyFont="1" applyBorder="1" applyAlignment="1">
      <alignment horizontal="left" vertical="top" wrapText="1"/>
    </xf>
    <xf numFmtId="0" fontId="23" fillId="0" borderId="13" xfId="0" applyFont="1" applyBorder="1" applyAlignment="1">
      <alignment horizontal="left" vertical="top" wrapText="1"/>
    </xf>
    <xf numFmtId="0" fontId="23" fillId="0" borderId="24" xfId="0" applyFont="1" applyBorder="1" applyAlignment="1">
      <alignment horizontal="left" vertical="top" wrapText="1"/>
    </xf>
    <xf numFmtId="0" fontId="2" fillId="0" borderId="0" xfId="0" applyFont="1" applyFill="1" applyBorder="1" applyAlignment="1">
      <alignment horizontal="center" vertical="center" wrapText="1"/>
    </xf>
    <xf numFmtId="0" fontId="24" fillId="0" borderId="0" xfId="0" applyFont="1" applyBorder="1" applyAlignment="1">
      <alignment vertical="center" wrapText="1"/>
    </xf>
    <xf numFmtId="0" fontId="4" fillId="0" borderId="0" xfId="0" applyFont="1" applyFill="1" applyBorder="1" applyAlignment="1">
      <alignment wrapText="1"/>
    </xf>
    <xf numFmtId="0" fontId="14" fillId="2" borderId="21" xfId="0" applyFont="1" applyFill="1" applyBorder="1" applyAlignment="1" applyProtection="1">
      <alignment horizontal="left" vertical="top" wrapText="1"/>
      <protection locked="0"/>
    </xf>
    <xf numFmtId="0" fontId="14" fillId="2" borderId="29" xfId="0" applyFont="1" applyFill="1" applyBorder="1" applyAlignment="1" applyProtection="1">
      <alignment horizontal="left" vertical="top" wrapText="1"/>
      <protection locked="0"/>
    </xf>
    <xf numFmtId="0" fontId="32" fillId="0" borderId="18" xfId="0" applyFont="1" applyBorder="1" applyAlignment="1" applyProtection="1">
      <alignment horizontal="left" vertical="top" wrapText="1"/>
      <protection locked="0"/>
    </xf>
    <xf numFmtId="0" fontId="33" fillId="0" borderId="19" xfId="0" applyFont="1" applyBorder="1" applyAlignment="1" applyProtection="1">
      <alignment horizontal="left" vertical="top" wrapText="1"/>
      <protection locked="0"/>
    </xf>
    <xf numFmtId="0" fontId="33" fillId="0" borderId="28" xfId="0" applyFont="1" applyBorder="1" applyAlignment="1" applyProtection="1">
      <alignment horizontal="left" vertical="top" wrapText="1"/>
      <protection locked="0"/>
    </xf>
    <xf numFmtId="0" fontId="5" fillId="2" borderId="21" xfId="0" applyFont="1" applyFill="1" applyBorder="1" applyAlignment="1" applyProtection="1">
      <alignment horizontal="center" wrapText="1"/>
      <protection locked="0"/>
    </xf>
    <xf numFmtId="0" fontId="4" fillId="2" borderId="21" xfId="0" applyFont="1" applyFill="1" applyBorder="1" applyAlignment="1" applyProtection="1">
      <alignment horizontal="center" wrapText="1"/>
      <protection locked="0"/>
    </xf>
    <xf numFmtId="0" fontId="6" fillId="0" borderId="23" xfId="0" applyFont="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4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25" xfId="0" applyBorder="1" applyAlignment="1" applyProtection="1">
      <alignment horizontal="center" vertical="center" wrapText="1"/>
    </xf>
    <xf numFmtId="0" fontId="0" fillId="0" borderId="46" xfId="0" applyBorder="1" applyAlignment="1" applyProtection="1">
      <alignment horizontal="center" vertical="center" wrapText="1"/>
    </xf>
    <xf numFmtId="0" fontId="0" fillId="0" borderId="0" xfId="0" applyBorder="1" applyAlignment="1">
      <alignment horizontal="left" vertical="top" wrapText="1"/>
    </xf>
    <xf numFmtId="0" fontId="23" fillId="0" borderId="19" xfId="0" applyFont="1" applyBorder="1" applyAlignment="1" applyProtection="1">
      <alignment vertical="top" wrapText="1"/>
      <protection locked="0"/>
    </xf>
    <xf numFmtId="0" fontId="23" fillId="0" borderId="19" xfId="0" applyFont="1" applyBorder="1" applyAlignment="1" applyProtection="1">
      <alignment wrapText="1"/>
      <protection locked="0"/>
    </xf>
    <xf numFmtId="0" fontId="23" fillId="0" borderId="28" xfId="0" applyFont="1" applyBorder="1" applyAlignment="1" applyProtection="1">
      <alignment wrapText="1"/>
      <protection locked="0"/>
    </xf>
    <xf numFmtId="164" fontId="30" fillId="0" borderId="27" xfId="0" applyNumberFormat="1" applyFont="1" applyBorder="1" applyAlignment="1" applyProtection="1">
      <alignment horizontal="center" vertical="center" wrapText="1"/>
    </xf>
    <xf numFmtId="0" fontId="5" fillId="5" borderId="20" xfId="0" applyNumberFormat="1" applyFont="1" applyFill="1" applyBorder="1" applyAlignment="1">
      <alignment horizontal="right"/>
    </xf>
    <xf numFmtId="0" fontId="5" fillId="5" borderId="20" xfId="0" applyFont="1" applyFill="1" applyBorder="1" applyAlignment="1">
      <alignment horizontal="center" wrapText="1"/>
    </xf>
    <xf numFmtId="164" fontId="35" fillId="3" borderId="20" xfId="0" applyNumberFormat="1" applyFont="1" applyFill="1" applyBorder="1" applyAlignment="1">
      <alignment horizontal="center" vertical="center"/>
    </xf>
    <xf numFmtId="0" fontId="5" fillId="3" borderId="20" xfId="0" applyNumberFormat="1" applyFont="1" applyFill="1" applyBorder="1" applyAlignment="1">
      <alignment horizontal="center" vertical="center" wrapText="1"/>
    </xf>
    <xf numFmtId="0" fontId="4" fillId="3" borderId="20" xfId="0" applyNumberFormat="1" applyFont="1" applyFill="1" applyBorder="1" applyAlignment="1"/>
    <xf numFmtId="0" fontId="5" fillId="3" borderId="19" xfId="0" applyNumberFormat="1" applyFont="1" applyFill="1" applyBorder="1" applyAlignment="1">
      <alignment horizontal="center" vertical="center" wrapText="1"/>
    </xf>
    <xf numFmtId="0" fontId="5" fillId="3" borderId="19" xfId="0" applyNumberFormat="1" applyFont="1" applyFill="1" applyBorder="1" applyAlignment="1">
      <alignment horizontal="center" vertical="center" wrapText="1"/>
    </xf>
    <xf numFmtId="0" fontId="4" fillId="3" borderId="19" xfId="0" applyNumberFormat="1" applyFont="1" applyFill="1" applyBorder="1" applyAlignment="1"/>
    <xf numFmtId="0" fontId="4" fillId="8" borderId="19" xfId="0" applyNumberFormat="1" applyFont="1" applyFill="1" applyBorder="1" applyAlignment="1">
      <alignment horizontal="center" vertical="center" wrapText="1"/>
    </xf>
    <xf numFmtId="0" fontId="4" fillId="8" borderId="19" xfId="0" applyNumberFormat="1" applyFont="1" applyFill="1" applyBorder="1" applyAlignment="1"/>
    <xf numFmtId="0" fontId="4" fillId="8" borderId="47" xfId="0" applyNumberFormat="1" applyFont="1" applyFill="1" applyBorder="1" applyAlignment="1">
      <alignment horizontal="center" vertical="center" wrapText="1"/>
    </xf>
    <xf numFmtId="0" fontId="0" fillId="8" borderId="46" xfId="0" applyFill="1" applyBorder="1" applyAlignment="1"/>
    <xf numFmtId="0" fontId="0" fillId="9" borderId="11" xfId="0" applyFill="1" applyBorder="1" applyAlignment="1">
      <alignment horizontal="center" vertical="top"/>
    </xf>
    <xf numFmtId="0" fontId="0" fillId="9" borderId="13" xfId="0" applyFill="1" applyBorder="1" applyAlignment="1">
      <alignment wrapText="1"/>
    </xf>
    <xf numFmtId="0" fontId="0" fillId="9" borderId="0" xfId="0" applyFill="1" applyBorder="1" applyAlignment="1"/>
    <xf numFmtId="0" fontId="0" fillId="9" borderId="13" xfId="0" applyFill="1" applyBorder="1" applyAlignment="1">
      <alignment wrapText="1"/>
    </xf>
    <xf numFmtId="0" fontId="4" fillId="9" borderId="13" xfId="0" applyFont="1" applyFill="1" applyBorder="1" applyAlignment="1">
      <alignment horizontal="left" vertical="top"/>
    </xf>
    <xf numFmtId="0" fontId="9" fillId="9" borderId="16" xfId="0" applyFont="1" applyFill="1" applyBorder="1" applyAlignment="1">
      <alignment horizontal="left" vertical="top" wrapText="1"/>
    </xf>
    <xf numFmtId="0" fontId="4" fillId="0" borderId="13" xfId="0" applyFont="1" applyBorder="1"/>
    <xf numFmtId="0" fontId="16" fillId="0" borderId="13" xfId="0" applyFont="1" applyFill="1" applyBorder="1" applyAlignment="1" applyProtection="1">
      <alignment horizontal="center"/>
      <protection locked="0"/>
    </xf>
    <xf numFmtId="0" fontId="4" fillId="4" borderId="11" xfId="0" applyFont="1" applyFill="1" applyBorder="1" applyAlignment="1" applyProtection="1">
      <protection locked="0"/>
    </xf>
    <xf numFmtId="0" fontId="25" fillId="0" borderId="12" xfId="0" applyFont="1" applyBorder="1" applyAlignment="1">
      <alignment horizontal="center" vertical="center"/>
    </xf>
    <xf numFmtId="0" fontId="23" fillId="0" borderId="13" xfId="0" applyFont="1" applyBorder="1" applyAlignment="1">
      <alignment wrapText="1"/>
    </xf>
    <xf numFmtId="0" fontId="6" fillId="7" borderId="12" xfId="0" applyFont="1" applyFill="1" applyBorder="1" applyAlignment="1">
      <alignment vertical="center"/>
    </xf>
    <xf numFmtId="0" fontId="14" fillId="7" borderId="13" xfId="0" applyFont="1" applyFill="1" applyBorder="1" applyAlignment="1">
      <alignment horizontal="left" vertical="top" wrapText="1"/>
    </xf>
    <xf numFmtId="0" fontId="4" fillId="7" borderId="13" xfId="0" applyFont="1" applyFill="1" applyBorder="1" applyAlignment="1"/>
    <xf numFmtId="0" fontId="2" fillId="0" borderId="12" xfId="0" applyFont="1" applyBorder="1" applyAlignment="1">
      <alignment horizontal="center" wrapText="1"/>
    </xf>
    <xf numFmtId="0" fontId="24" fillId="0" borderId="13" xfId="0" applyFont="1" applyBorder="1" applyAlignment="1">
      <alignment horizontal="center" vertical="center" wrapText="1"/>
    </xf>
    <xf numFmtId="0" fontId="24" fillId="0" borderId="13" xfId="0" applyFont="1" applyBorder="1" applyAlignment="1">
      <alignment vertical="center" wrapText="1"/>
    </xf>
    <xf numFmtId="0" fontId="25" fillId="0" borderId="14" xfId="0" applyFont="1" applyBorder="1" applyAlignment="1">
      <alignment horizontal="center" vertical="center"/>
    </xf>
    <xf numFmtId="0" fontId="16" fillId="0" borderId="15" xfId="0" applyFont="1" applyFill="1" applyBorder="1" applyAlignment="1">
      <alignment horizontal="right" vertical="top" wrapText="1"/>
    </xf>
    <xf numFmtId="0" fontId="0" fillId="0" borderId="15" xfId="0" applyBorder="1" applyAlignment="1">
      <alignment horizontal="right" vertical="top" wrapText="1"/>
    </xf>
    <xf numFmtId="0" fontId="0" fillId="0" borderId="15" xfId="0" applyBorder="1" applyAlignment="1">
      <alignment vertical="top" wrapText="1"/>
    </xf>
    <xf numFmtId="0" fontId="0" fillId="0" borderId="15" xfId="0" applyFill="1" applyBorder="1" applyAlignment="1">
      <alignment vertical="top" wrapText="1"/>
    </xf>
    <xf numFmtId="0" fontId="33" fillId="0" borderId="15" xfId="0" applyFont="1" applyBorder="1" applyAlignment="1">
      <alignment horizontal="left" vertical="top" wrapText="1"/>
    </xf>
    <xf numFmtId="0" fontId="33" fillId="0" borderId="16"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99FF"/>
      <color rgb="FF99FF33"/>
      <color rgb="FFFF66CC"/>
      <color rgb="FFCCFF66"/>
      <color rgb="FF0000FF"/>
      <color rgb="FFFFFF99"/>
      <color rgb="FFC0C0C0"/>
      <color rgb="FFFF9933"/>
      <color rgb="FF6600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T44"/>
  <sheetViews>
    <sheetView tabSelected="1" topLeftCell="A8" zoomScaleNormal="100" workbookViewId="0">
      <selection activeCell="G20" sqref="G20"/>
    </sheetView>
  </sheetViews>
  <sheetFormatPr defaultRowHeight="15.75" x14ac:dyDescent="0.25"/>
  <cols>
    <col min="1" max="1" width="12.5703125" style="6" customWidth="1"/>
    <col min="3" max="3" width="11.7109375" customWidth="1"/>
    <col min="4" max="4" width="50.140625" customWidth="1"/>
    <col min="5" max="5" width="4.140625" customWidth="1"/>
    <col min="6" max="6" width="28.7109375" customWidth="1"/>
    <col min="7" max="7" width="3.42578125" customWidth="1"/>
    <col min="9" max="9" width="8.85546875" customWidth="1"/>
    <col min="10" max="10" width="15.140625" customWidth="1"/>
    <col min="11" max="11" width="22.140625" customWidth="1"/>
    <col min="12" max="12" width="19.140625" customWidth="1"/>
    <col min="13" max="13" width="24.42578125" customWidth="1"/>
    <col min="14" max="14" width="26.85546875" style="25" hidden="1" customWidth="1"/>
    <col min="15" max="15" width="14.7109375" style="25" hidden="1" customWidth="1"/>
    <col min="16" max="16" width="12.140625" style="25" hidden="1" customWidth="1"/>
    <col min="17" max="17" width="11.5703125" style="25" hidden="1" customWidth="1"/>
    <col min="18" max="18" width="13.5703125" style="25" hidden="1" customWidth="1"/>
    <col min="19" max="19" width="11.5703125" style="25" hidden="1" customWidth="1"/>
    <col min="20" max="20" width="13.42578125" style="25" hidden="1" customWidth="1"/>
  </cols>
  <sheetData>
    <row r="1" spans="1:20" s="1" customFormat="1" ht="32.25" customHeight="1" x14ac:dyDescent="0.25">
      <c r="A1" s="111"/>
      <c r="B1" s="200" t="s">
        <v>66</v>
      </c>
      <c r="C1" s="200"/>
      <c r="D1" s="200"/>
      <c r="E1" s="200"/>
      <c r="F1" s="200"/>
      <c r="G1" s="200"/>
      <c r="H1" s="200"/>
      <c r="I1" s="200"/>
      <c r="J1" s="200"/>
      <c r="K1" s="200"/>
      <c r="L1" s="200"/>
      <c r="M1" s="251"/>
      <c r="N1" s="157" t="s">
        <v>26</v>
      </c>
      <c r="O1" s="157"/>
      <c r="P1" s="157"/>
      <c r="Q1" s="158"/>
      <c r="R1" s="158"/>
      <c r="S1" s="158"/>
      <c r="T1" s="159"/>
    </row>
    <row r="2" spans="1:20" s="3" customFormat="1" ht="21" customHeight="1" x14ac:dyDescent="0.25">
      <c r="A2" s="112"/>
      <c r="B2" s="113" t="s">
        <v>1</v>
      </c>
      <c r="C2" s="201" t="s">
        <v>56</v>
      </c>
      <c r="D2" s="201"/>
      <c r="E2" s="201"/>
      <c r="F2" s="201"/>
      <c r="G2" s="201"/>
      <c r="H2" s="201"/>
      <c r="I2" s="202" t="s">
        <v>57</v>
      </c>
      <c r="J2" s="202"/>
      <c r="K2" s="114"/>
      <c r="L2" s="115" t="s">
        <v>7</v>
      </c>
      <c r="M2" s="252"/>
      <c r="N2" s="160"/>
      <c r="O2" s="160"/>
      <c r="P2" s="160"/>
      <c r="Q2" s="160"/>
      <c r="R2" s="160"/>
      <c r="S2" s="160"/>
      <c r="T2" s="161"/>
    </row>
    <row r="3" spans="1:20" s="3" customFormat="1" ht="19.5" customHeight="1" x14ac:dyDescent="0.25">
      <c r="A3" s="112"/>
      <c r="B3" s="202" t="s">
        <v>2</v>
      </c>
      <c r="C3" s="202"/>
      <c r="D3" s="201" t="s">
        <v>61</v>
      </c>
      <c r="E3" s="203"/>
      <c r="F3" s="204"/>
      <c r="G3" s="114"/>
      <c r="H3" s="114"/>
      <c r="I3" s="202" t="s">
        <v>65</v>
      </c>
      <c r="J3" s="202"/>
      <c r="K3" s="253"/>
      <c r="L3" s="253"/>
      <c r="M3" s="252"/>
      <c r="N3" s="160"/>
      <c r="O3" s="160"/>
      <c r="P3" s="160"/>
      <c r="Q3" s="160"/>
      <c r="R3" s="160"/>
      <c r="S3" s="160"/>
      <c r="T3" s="161"/>
    </row>
    <row r="4" spans="1:20" s="3" customFormat="1" ht="25.5" customHeight="1" x14ac:dyDescent="0.25">
      <c r="A4" s="112"/>
      <c r="B4" s="202" t="s">
        <v>0</v>
      </c>
      <c r="C4" s="202"/>
      <c r="D4" s="201" t="s">
        <v>31</v>
      </c>
      <c r="E4" s="201"/>
      <c r="F4" s="201"/>
      <c r="G4" s="201"/>
      <c r="H4" s="201"/>
      <c r="I4" s="116" t="s">
        <v>7</v>
      </c>
      <c r="J4" s="117"/>
      <c r="K4" s="117"/>
      <c r="L4" s="119"/>
      <c r="M4" s="252"/>
      <c r="N4" s="160"/>
      <c r="O4" s="160"/>
      <c r="P4" s="160"/>
      <c r="Q4" s="160"/>
      <c r="R4" s="160"/>
      <c r="S4" s="160"/>
      <c r="T4" s="161"/>
    </row>
    <row r="5" spans="1:20" s="3" customFormat="1" ht="28.5" customHeight="1" x14ac:dyDescent="0.25">
      <c r="A5" s="112"/>
      <c r="B5" s="118"/>
      <c r="C5" s="118"/>
      <c r="D5" s="191" t="s">
        <v>29</v>
      </c>
      <c r="E5" s="192"/>
      <c r="F5" s="192"/>
      <c r="G5" s="192"/>
      <c r="H5" s="192"/>
      <c r="I5" s="192"/>
      <c r="J5" s="192"/>
      <c r="K5" s="192"/>
      <c r="L5" s="192"/>
      <c r="M5" s="254"/>
      <c r="N5" s="160"/>
      <c r="O5" s="160"/>
      <c r="P5" s="160"/>
      <c r="Q5" s="160"/>
      <c r="R5" s="160"/>
      <c r="S5" s="160"/>
      <c r="T5" s="161"/>
    </row>
    <row r="6" spans="1:20" s="3" customFormat="1" ht="9.75" customHeight="1" x14ac:dyDescent="0.25">
      <c r="A6" s="112"/>
      <c r="B6" s="114"/>
      <c r="C6" s="114"/>
      <c r="D6" s="114"/>
      <c r="E6" s="114"/>
      <c r="F6" s="114"/>
      <c r="G6" s="114"/>
      <c r="H6" s="114"/>
      <c r="I6" s="114"/>
      <c r="J6" s="114"/>
      <c r="K6" s="114"/>
      <c r="L6" s="114"/>
      <c r="M6" s="255"/>
      <c r="N6" s="160"/>
      <c r="O6" s="160"/>
      <c r="P6" s="160"/>
      <c r="Q6" s="160"/>
      <c r="R6" s="160"/>
      <c r="S6" s="160"/>
      <c r="T6" s="161"/>
    </row>
    <row r="7" spans="1:20" s="3" customFormat="1" ht="133.15" customHeight="1" thickBot="1" x14ac:dyDescent="0.3">
      <c r="A7" s="120"/>
      <c r="B7" s="193" t="s">
        <v>17</v>
      </c>
      <c r="C7" s="193"/>
      <c r="D7" s="169" t="s">
        <v>32</v>
      </c>
      <c r="E7" s="169"/>
      <c r="F7" s="169"/>
      <c r="G7" s="169"/>
      <c r="H7" s="169"/>
      <c r="I7" s="169"/>
      <c r="J7" s="169"/>
      <c r="K7" s="169"/>
      <c r="L7" s="169"/>
      <c r="M7" s="256"/>
      <c r="N7" s="162"/>
      <c r="O7" s="162"/>
      <c r="P7" s="162"/>
      <c r="Q7" s="162"/>
      <c r="R7" s="162"/>
      <c r="S7" s="162"/>
      <c r="T7" s="163"/>
    </row>
    <row r="8" spans="1:20" s="3" customFormat="1" ht="16.5" thickBot="1" x14ac:dyDescent="0.3">
      <c r="A8" s="7"/>
      <c r="B8" s="5"/>
      <c r="C8" s="5"/>
      <c r="D8" s="5"/>
      <c r="E8" s="5"/>
      <c r="F8" s="5"/>
      <c r="G8" s="5"/>
      <c r="H8" s="5"/>
      <c r="I8" s="5"/>
      <c r="J8" s="5"/>
      <c r="K8" s="5"/>
      <c r="L8" s="5"/>
      <c r="M8" s="257"/>
      <c r="N8" s="11"/>
      <c r="O8" s="11"/>
      <c r="P8" s="11"/>
      <c r="Q8" s="11"/>
      <c r="R8" s="11"/>
      <c r="S8" s="11"/>
      <c r="T8" s="12"/>
    </row>
    <row r="9" spans="1:20" s="3" customFormat="1" ht="34.5" customHeight="1" thickBot="1" x14ac:dyDescent="0.35">
      <c r="A9" s="7"/>
      <c r="B9" s="173" t="s">
        <v>4</v>
      </c>
      <c r="C9" s="174"/>
      <c r="D9" s="175" t="s">
        <v>16</v>
      </c>
      <c r="E9" s="176"/>
      <c r="F9" s="176"/>
      <c r="G9" s="176"/>
      <c r="H9" s="177" t="s">
        <v>5</v>
      </c>
      <c r="I9" s="178"/>
      <c r="J9" s="179"/>
      <c r="K9" s="176" t="s">
        <v>16</v>
      </c>
      <c r="L9" s="187"/>
      <c r="M9" s="258"/>
      <c r="N9" s="239" t="s">
        <v>10</v>
      </c>
      <c r="O9" s="105">
        <v>43796</v>
      </c>
      <c r="P9" s="79"/>
      <c r="Q9" s="11"/>
      <c r="R9" s="11"/>
      <c r="S9" s="92"/>
      <c r="T9" s="42"/>
    </row>
    <row r="10" spans="1:20" s="3" customFormat="1" ht="18.75" x14ac:dyDescent="0.3">
      <c r="A10" s="7"/>
      <c r="B10" s="47"/>
      <c r="C10" s="47"/>
      <c r="D10" s="47"/>
      <c r="E10" s="47"/>
      <c r="F10" s="47"/>
      <c r="G10" s="47"/>
      <c r="H10" s="194" t="s">
        <v>6</v>
      </c>
      <c r="I10" s="195"/>
      <c r="J10" s="196"/>
      <c r="K10" s="176" t="s">
        <v>16</v>
      </c>
      <c r="L10" s="187"/>
      <c r="M10" s="258"/>
      <c r="N10" s="239" t="s">
        <v>18</v>
      </c>
      <c r="O10" s="105">
        <v>43847</v>
      </c>
      <c r="P10" s="79"/>
      <c r="Q10" s="11"/>
      <c r="R10" s="11"/>
      <c r="S10" s="11"/>
      <c r="T10" s="12"/>
    </row>
    <row r="11" spans="1:20" s="3" customFormat="1" ht="19.5" thickBot="1" x14ac:dyDescent="0.35">
      <c r="A11" s="7"/>
      <c r="B11" s="47"/>
      <c r="C11" s="47"/>
      <c r="D11" s="47"/>
      <c r="E11" s="47"/>
      <c r="F11" s="47"/>
      <c r="G11" s="47"/>
      <c r="H11" s="197" t="s">
        <v>8</v>
      </c>
      <c r="I11" s="198"/>
      <c r="J11" s="199"/>
      <c r="K11" s="176" t="s">
        <v>16</v>
      </c>
      <c r="L11" s="187"/>
      <c r="M11" s="258"/>
      <c r="N11" s="79" t="s">
        <v>7</v>
      </c>
      <c r="O11" s="79"/>
      <c r="P11" s="79"/>
      <c r="Q11" s="13" t="s">
        <v>7</v>
      </c>
      <c r="R11" s="11"/>
      <c r="S11" s="11"/>
      <c r="T11" s="12"/>
    </row>
    <row r="12" spans="1:20" s="4" customFormat="1" ht="25.5" customHeight="1" thickBot="1" x14ac:dyDescent="0.3">
      <c r="A12" s="7"/>
      <c r="B12" s="167" t="s">
        <v>7</v>
      </c>
      <c r="C12" s="167"/>
      <c r="D12" s="167"/>
      <c r="E12" s="48"/>
      <c r="F12" s="49" t="s">
        <v>7</v>
      </c>
      <c r="G12" s="50"/>
      <c r="H12" s="170"/>
      <c r="I12" s="171"/>
      <c r="J12" s="171"/>
      <c r="K12" s="171"/>
      <c r="L12" s="172"/>
      <c r="M12" s="259"/>
      <c r="N12" s="14"/>
      <c r="O12" s="14"/>
      <c r="P12" s="14"/>
      <c r="Q12" s="14"/>
      <c r="R12" s="14"/>
      <c r="S12" s="14"/>
      <c r="T12" s="15"/>
    </row>
    <row r="13" spans="1:20" s="3" customFormat="1" ht="99.75" customHeight="1" thickBot="1" x14ac:dyDescent="0.35">
      <c r="A13" s="61" t="s">
        <v>28</v>
      </c>
      <c r="B13" s="183" t="s">
        <v>3</v>
      </c>
      <c r="C13" s="184"/>
      <c r="D13" s="184"/>
      <c r="E13" s="62"/>
      <c r="F13" s="63" t="s">
        <v>7</v>
      </c>
      <c r="G13" s="64"/>
      <c r="H13" s="168" t="s">
        <v>62</v>
      </c>
      <c r="I13" s="168"/>
      <c r="J13" s="168"/>
      <c r="K13" s="109" t="s">
        <v>63</v>
      </c>
      <c r="L13" s="109" t="s">
        <v>69</v>
      </c>
      <c r="M13" s="65"/>
      <c r="N13" s="240" t="s">
        <v>39</v>
      </c>
      <c r="O13" s="45" t="s">
        <v>42</v>
      </c>
      <c r="P13" s="45" t="s">
        <v>33</v>
      </c>
      <c r="Q13" s="44" t="s">
        <v>15</v>
      </c>
      <c r="R13" s="16"/>
      <c r="S13" s="17" t="s">
        <v>7</v>
      </c>
      <c r="T13" s="12"/>
    </row>
    <row r="14" spans="1:20" s="3" customFormat="1" ht="12" customHeight="1" x14ac:dyDescent="0.25">
      <c r="A14" s="9"/>
      <c r="B14" s="180"/>
      <c r="C14" s="181"/>
      <c r="D14" s="181"/>
      <c r="E14" s="51"/>
      <c r="F14" s="110"/>
      <c r="G14" s="52"/>
      <c r="H14" s="182"/>
      <c r="I14" s="182"/>
      <c r="J14" s="182"/>
      <c r="K14" s="52"/>
      <c r="L14" s="53"/>
      <c r="M14" s="54"/>
      <c r="N14" s="80"/>
      <c r="O14" s="80"/>
      <c r="P14" s="80"/>
      <c r="Q14" s="18"/>
      <c r="R14" s="18"/>
      <c r="S14" s="11"/>
      <c r="T14" s="12"/>
    </row>
    <row r="15" spans="1:20" s="3" customFormat="1" ht="59.45" customHeight="1" x14ac:dyDescent="0.25">
      <c r="A15" s="209" t="s">
        <v>58</v>
      </c>
      <c r="B15" s="228" t="s">
        <v>60</v>
      </c>
      <c r="C15" s="229"/>
      <c r="D15" s="230"/>
      <c r="E15" s="185"/>
      <c r="F15" s="66" t="s">
        <v>7</v>
      </c>
      <c r="G15" s="55"/>
      <c r="H15" s="188"/>
      <c r="I15" s="189"/>
      <c r="J15" s="190"/>
      <c r="K15" s="56"/>
      <c r="L15" s="57"/>
      <c r="M15" s="238"/>
      <c r="N15" s="241">
        <f>SUM(H15+L15)</f>
        <v>0</v>
      </c>
      <c r="O15" s="81">
        <f>SUM(H15,L15)</f>
        <v>0</v>
      </c>
      <c r="P15" s="81">
        <f>SUM(K15,M15)</f>
        <v>0</v>
      </c>
      <c r="Q15" s="34" t="s">
        <v>11</v>
      </c>
      <c r="R15" s="35"/>
      <c r="S15" s="11"/>
      <c r="T15" s="12"/>
    </row>
    <row r="16" spans="1:20" s="3" customFormat="1" ht="60" customHeight="1" x14ac:dyDescent="0.4">
      <c r="A16" s="210"/>
      <c r="B16" s="231"/>
      <c r="C16" s="232"/>
      <c r="D16" s="233"/>
      <c r="E16" s="186"/>
      <c r="F16" s="67" t="s">
        <v>19</v>
      </c>
      <c r="G16" s="223" t="s">
        <v>16</v>
      </c>
      <c r="H16" s="224"/>
      <c r="I16" s="224"/>
      <c r="J16" s="224"/>
      <c r="K16" s="224"/>
      <c r="L16" s="224"/>
      <c r="M16" s="225"/>
      <c r="N16" s="94" t="s">
        <v>7</v>
      </c>
      <c r="O16" s="100"/>
      <c r="P16" s="101"/>
      <c r="Q16" s="164" t="s">
        <v>9</v>
      </c>
      <c r="R16" s="165"/>
      <c r="S16" s="165"/>
      <c r="T16" s="166"/>
    </row>
    <row r="17" spans="1:20" s="3" customFormat="1" ht="20.45" customHeight="1" x14ac:dyDescent="0.25">
      <c r="A17" s="10"/>
      <c r="B17" s="58"/>
      <c r="C17" s="226" t="s">
        <v>7</v>
      </c>
      <c r="D17" s="227"/>
      <c r="E17" s="227"/>
      <c r="F17" s="221"/>
      <c r="G17" s="221"/>
      <c r="H17" s="221"/>
      <c r="I17" s="221"/>
      <c r="J17" s="221"/>
      <c r="K17" s="221"/>
      <c r="L17" s="221"/>
      <c r="M17" s="222"/>
      <c r="N17" s="242" t="s">
        <v>7</v>
      </c>
      <c r="O17" s="17"/>
      <c r="P17" s="17"/>
      <c r="Q17" s="211" t="s">
        <v>23</v>
      </c>
      <c r="R17" s="212"/>
      <c r="S17" s="212"/>
      <c r="T17" s="213"/>
    </row>
    <row r="18" spans="1:20" s="3" customFormat="1" ht="10.9" customHeight="1" thickBot="1" x14ac:dyDescent="0.3">
      <c r="A18" s="8"/>
      <c r="B18" s="59"/>
      <c r="C18" s="59"/>
      <c r="D18" s="59"/>
      <c r="E18" s="59"/>
      <c r="F18" s="59"/>
      <c r="G18" s="59"/>
      <c r="H18" s="59"/>
      <c r="I18" s="59"/>
      <c r="J18" s="59"/>
      <c r="K18" s="59"/>
      <c r="L18" s="59"/>
      <c r="M18" s="60"/>
      <c r="N18" s="243"/>
      <c r="O18" s="76"/>
      <c r="P18" s="76"/>
      <c r="Q18" s="214"/>
      <c r="R18" s="215"/>
      <c r="S18" s="215"/>
      <c r="T18" s="216"/>
    </row>
    <row r="19" spans="1:20" s="3" customFormat="1" ht="97.5" customHeight="1" thickBot="1" x14ac:dyDescent="0.35">
      <c r="A19" s="61" t="s">
        <v>28</v>
      </c>
      <c r="B19" s="183" t="s">
        <v>3</v>
      </c>
      <c r="C19" s="184"/>
      <c r="D19" s="184"/>
      <c r="E19" s="62"/>
      <c r="F19" s="68" t="s">
        <v>7</v>
      </c>
      <c r="G19" s="69"/>
      <c r="H19" s="168" t="s">
        <v>67</v>
      </c>
      <c r="I19" s="168"/>
      <c r="J19" s="168"/>
      <c r="K19" s="109" t="s">
        <v>68</v>
      </c>
      <c r="L19" s="109" t="s">
        <v>70</v>
      </c>
      <c r="M19" s="65"/>
      <c r="N19" s="240" t="s">
        <v>40</v>
      </c>
      <c r="O19" s="45" t="s">
        <v>42</v>
      </c>
      <c r="P19" s="45" t="s">
        <v>33</v>
      </c>
      <c r="Q19" s="217"/>
      <c r="R19" s="215"/>
      <c r="S19" s="215"/>
      <c r="T19" s="216"/>
    </row>
    <row r="20" spans="1:20" s="3" customFormat="1" ht="66.599999999999994" customHeight="1" x14ac:dyDescent="0.25">
      <c r="A20" s="209" t="s">
        <v>59</v>
      </c>
      <c r="B20" s="228" t="s">
        <v>60</v>
      </c>
      <c r="C20" s="229"/>
      <c r="D20" s="230"/>
      <c r="E20" s="185"/>
      <c r="F20" s="66" t="s">
        <v>7</v>
      </c>
      <c r="G20" s="55"/>
      <c r="H20" s="188"/>
      <c r="I20" s="189"/>
      <c r="J20" s="190"/>
      <c r="K20" s="56"/>
      <c r="L20" s="57"/>
      <c r="M20" s="238"/>
      <c r="N20" s="241">
        <f>SUM(H20+L20)</f>
        <v>0</v>
      </c>
      <c r="O20" s="81">
        <f>SUM(H20,L20)</f>
        <v>0</v>
      </c>
      <c r="P20" s="93">
        <f>SUM(K20,M20)</f>
        <v>0</v>
      </c>
      <c r="Q20" s="217"/>
      <c r="R20" s="215"/>
      <c r="S20" s="215"/>
      <c r="T20" s="216"/>
    </row>
    <row r="21" spans="1:20" s="3" customFormat="1" ht="60" customHeight="1" x14ac:dyDescent="0.35">
      <c r="A21" s="210"/>
      <c r="B21" s="231"/>
      <c r="C21" s="232"/>
      <c r="D21" s="233"/>
      <c r="E21" s="186"/>
      <c r="F21" s="67" t="s">
        <v>19</v>
      </c>
      <c r="G21" s="223" t="s">
        <v>16</v>
      </c>
      <c r="H21" s="235"/>
      <c r="I21" s="235"/>
      <c r="J21" s="235"/>
      <c r="K21" s="235"/>
      <c r="L21" s="236"/>
      <c r="M21" s="237"/>
      <c r="N21" s="244" t="s">
        <v>7</v>
      </c>
      <c r="O21" s="82"/>
      <c r="P21" s="17"/>
      <c r="Q21" s="217"/>
      <c r="R21" s="215"/>
      <c r="S21" s="215"/>
      <c r="T21" s="216"/>
    </row>
    <row r="22" spans="1:20" s="3" customFormat="1" ht="13.9" customHeight="1" x14ac:dyDescent="0.25">
      <c r="A22" s="10"/>
      <c r="B22" s="58"/>
      <c r="C22" s="226" t="s">
        <v>7</v>
      </c>
      <c r="D22" s="227"/>
      <c r="E22" s="227"/>
      <c r="F22" s="221"/>
      <c r="G22" s="221"/>
      <c r="H22" s="221"/>
      <c r="I22" s="221"/>
      <c r="J22" s="221"/>
      <c r="K22" s="221"/>
      <c r="L22" s="221"/>
      <c r="M22" s="222"/>
      <c r="N22" s="245" t="s">
        <v>7</v>
      </c>
      <c r="O22" s="17"/>
      <c r="P22" s="17"/>
      <c r="Q22" s="217"/>
      <c r="R22" s="215"/>
      <c r="S22" s="215"/>
      <c r="T22" s="216"/>
    </row>
    <row r="23" spans="1:20" s="3" customFormat="1" ht="11.45" customHeight="1" x14ac:dyDescent="0.25">
      <c r="A23" s="8"/>
      <c r="B23" s="59"/>
      <c r="C23" s="59"/>
      <c r="D23" s="59"/>
      <c r="E23" s="59"/>
      <c r="F23" s="59"/>
      <c r="G23" s="59"/>
      <c r="H23" s="59"/>
      <c r="I23" s="59"/>
      <c r="J23" s="59"/>
      <c r="K23" s="59"/>
      <c r="L23" s="59"/>
      <c r="M23" s="60"/>
      <c r="N23" s="246"/>
      <c r="O23" s="76"/>
      <c r="P23" s="76"/>
      <c r="Q23" s="217"/>
      <c r="R23" s="215"/>
      <c r="S23" s="215"/>
      <c r="T23" s="216"/>
    </row>
    <row r="24" spans="1:20" s="3" customFormat="1" ht="19.5" customHeight="1" thickBot="1" x14ac:dyDescent="0.3">
      <c r="A24" s="98"/>
      <c r="B24" s="99"/>
      <c r="C24" s="205" t="s">
        <v>7</v>
      </c>
      <c r="D24" s="206"/>
      <c r="E24" s="206"/>
      <c r="F24" s="207"/>
      <c r="G24" s="207"/>
      <c r="H24" s="207"/>
      <c r="I24" s="207"/>
      <c r="J24" s="207"/>
      <c r="K24" s="207"/>
      <c r="L24" s="207"/>
      <c r="M24" s="208"/>
      <c r="N24" s="82"/>
      <c r="O24" s="94"/>
      <c r="P24" s="17"/>
      <c r="Q24" s="17"/>
      <c r="R24" s="72"/>
      <c r="S24" s="19"/>
      <c r="T24" s="20"/>
    </row>
    <row r="25" spans="1:20" s="3" customFormat="1" ht="38.25" customHeight="1" thickBot="1" x14ac:dyDescent="0.4">
      <c r="A25" s="260"/>
      <c r="B25" s="234"/>
      <c r="C25" s="234"/>
      <c r="D25" s="234"/>
      <c r="E25" s="27"/>
      <c r="F25" s="36" t="s">
        <v>7</v>
      </c>
      <c r="G25" s="154" t="s">
        <v>7</v>
      </c>
      <c r="H25" s="155"/>
      <c r="I25" s="155"/>
      <c r="J25" s="155"/>
      <c r="K25" s="155"/>
      <c r="L25" s="156"/>
      <c r="M25" s="261"/>
      <c r="N25" s="83" t="s">
        <v>7</v>
      </c>
      <c r="O25" s="83"/>
      <c r="P25" s="83"/>
      <c r="Q25" s="31" t="s">
        <v>12</v>
      </c>
      <c r="R25" s="31" t="s">
        <v>14</v>
      </c>
      <c r="S25" s="19"/>
      <c r="T25" s="20"/>
    </row>
    <row r="26" spans="1:20" s="3" customFormat="1" ht="48.75" customHeight="1" x14ac:dyDescent="0.25">
      <c r="A26" s="262"/>
      <c r="B26" s="139" t="s">
        <v>34</v>
      </c>
      <c r="C26" s="140"/>
      <c r="D26" s="140"/>
      <c r="E26" s="140"/>
      <c r="F26" s="140"/>
      <c r="G26" s="141"/>
      <c r="H26" s="77"/>
      <c r="I26" s="77"/>
      <c r="J26" s="77"/>
      <c r="K26" s="77"/>
      <c r="L26" s="77"/>
      <c r="M26" s="263"/>
      <c r="N26" s="247" t="s">
        <v>49</v>
      </c>
      <c r="O26" s="87"/>
      <c r="P26" s="87"/>
      <c r="Q26" s="128">
        <v>0</v>
      </c>
      <c r="R26" s="127">
        <f>SUM(Q26*4)</f>
        <v>0</v>
      </c>
      <c r="S26" s="148" t="s">
        <v>22</v>
      </c>
      <c r="T26" s="149"/>
    </row>
    <row r="27" spans="1:20" s="3" customFormat="1" ht="45.75" customHeight="1" x14ac:dyDescent="0.25">
      <c r="A27" s="262"/>
      <c r="B27" s="142"/>
      <c r="C27" s="143"/>
      <c r="D27" s="143"/>
      <c r="E27" s="143"/>
      <c r="F27" s="143"/>
      <c r="G27" s="143"/>
      <c r="H27" s="96"/>
      <c r="I27" s="96"/>
      <c r="J27" s="96"/>
      <c r="K27" s="96"/>
      <c r="L27" s="96"/>
      <c r="M27" s="264"/>
      <c r="N27" s="248"/>
      <c r="O27" s="88"/>
      <c r="P27" s="88"/>
      <c r="Q27" s="128"/>
      <c r="R27" s="127"/>
      <c r="S27" s="150"/>
      <c r="T27" s="151"/>
    </row>
    <row r="28" spans="1:20" s="3" customFormat="1" ht="52.5" customHeight="1" x14ac:dyDescent="0.25">
      <c r="A28" s="265" t="s">
        <v>7</v>
      </c>
      <c r="B28" s="144" t="s">
        <v>35</v>
      </c>
      <c r="C28" s="145"/>
      <c r="D28" s="146" t="s">
        <v>38</v>
      </c>
      <c r="E28" s="146"/>
      <c r="F28" s="146"/>
      <c r="G28" s="147"/>
      <c r="H28" s="78"/>
      <c r="I28" s="78"/>
      <c r="J28" s="78"/>
      <c r="K28" s="78"/>
      <c r="L28" s="218" t="s">
        <v>7</v>
      </c>
      <c r="M28" s="266"/>
      <c r="N28" s="249" t="s">
        <v>30</v>
      </c>
      <c r="O28" s="89"/>
      <c r="P28" s="89"/>
      <c r="Q28" s="152">
        <v>0</v>
      </c>
      <c r="R28" s="127">
        <f>SUM(Q28*3.5)</f>
        <v>0</v>
      </c>
      <c r="S28" s="17" t="s">
        <v>7</v>
      </c>
      <c r="T28" s="12"/>
    </row>
    <row r="29" spans="1:20" s="3" customFormat="1" ht="65.25" customHeight="1" x14ac:dyDescent="0.25">
      <c r="A29" s="7"/>
      <c r="B29" s="144" t="s">
        <v>36</v>
      </c>
      <c r="C29" s="145"/>
      <c r="D29" s="146" t="s">
        <v>41</v>
      </c>
      <c r="E29" s="146"/>
      <c r="F29" s="146"/>
      <c r="G29" s="147"/>
      <c r="H29" s="220"/>
      <c r="I29" s="220"/>
      <c r="J29" s="220"/>
      <c r="K29" s="73"/>
      <c r="L29" s="219"/>
      <c r="M29" s="267"/>
      <c r="N29" s="250"/>
      <c r="O29" s="90"/>
      <c r="P29" s="90"/>
      <c r="Q29" s="153"/>
      <c r="R29" s="127"/>
      <c r="S29" s="11"/>
      <c r="T29" s="12"/>
    </row>
    <row r="30" spans="1:20" s="3" customFormat="1" ht="65.25" customHeight="1" thickBot="1" x14ac:dyDescent="0.35">
      <c r="A30" s="7"/>
      <c r="B30" s="135" t="s">
        <v>37</v>
      </c>
      <c r="C30" s="136"/>
      <c r="D30" s="137" t="s">
        <v>64</v>
      </c>
      <c r="E30" s="137"/>
      <c r="F30" s="137"/>
      <c r="G30" s="138"/>
      <c r="H30" s="108"/>
      <c r="I30" s="108"/>
      <c r="J30" s="108"/>
      <c r="K30" s="73"/>
      <c r="L30" s="219"/>
      <c r="M30" s="267"/>
      <c r="N30" s="90"/>
      <c r="O30" s="90"/>
      <c r="P30" s="90"/>
      <c r="Q30" s="107"/>
      <c r="R30" s="106"/>
      <c r="S30" s="11"/>
      <c r="T30" s="12"/>
    </row>
    <row r="31" spans="1:20" s="3" customFormat="1" ht="30.75" customHeight="1" thickBot="1" x14ac:dyDescent="0.3">
      <c r="A31" s="268"/>
      <c r="B31" s="269"/>
      <c r="C31" s="270"/>
      <c r="D31" s="271"/>
      <c r="E31" s="271"/>
      <c r="F31" s="271"/>
      <c r="G31" s="271"/>
      <c r="H31" s="272"/>
      <c r="I31" s="272"/>
      <c r="J31" s="272"/>
      <c r="K31" s="272"/>
      <c r="L31" s="273"/>
      <c r="M31" s="274"/>
      <c r="N31" s="91" t="s">
        <v>27</v>
      </c>
      <c r="O31" s="91"/>
      <c r="P31" s="91"/>
      <c r="Q31" s="71">
        <v>0</v>
      </c>
      <c r="R31" s="95">
        <f>SUM(Q31*0)</f>
        <v>0</v>
      </c>
      <c r="S31" s="19"/>
      <c r="T31" s="20"/>
    </row>
    <row r="32" spans="1:20" s="3" customFormat="1" ht="13.5" customHeight="1" x14ac:dyDescent="0.25">
      <c r="A32" s="27"/>
      <c r="B32" s="129" t="s">
        <v>7</v>
      </c>
      <c r="C32" s="130"/>
      <c r="D32" s="130"/>
      <c r="E32" s="130"/>
      <c r="F32" s="130"/>
      <c r="G32" s="130"/>
      <c r="H32" s="27"/>
      <c r="I32" s="27"/>
      <c r="J32" s="27"/>
      <c r="K32" s="27"/>
      <c r="L32" s="27"/>
      <c r="M32" s="27"/>
      <c r="N32" s="84"/>
      <c r="O32" s="84"/>
      <c r="P32" s="84"/>
      <c r="Q32" s="71"/>
      <c r="R32" s="70"/>
      <c r="S32" s="11"/>
      <c r="T32" s="12"/>
    </row>
    <row r="33" spans="1:20" s="3" customFormat="1" ht="17.25" customHeight="1" x14ac:dyDescent="0.25">
      <c r="A33" s="27"/>
      <c r="B33" s="131"/>
      <c r="C33" s="132"/>
      <c r="D33" s="132"/>
      <c r="E33" s="132"/>
      <c r="F33" s="132"/>
      <c r="G33" s="132"/>
      <c r="H33" s="27"/>
      <c r="I33" s="27"/>
      <c r="J33" s="27"/>
      <c r="K33" s="27"/>
      <c r="L33" s="27"/>
      <c r="M33" s="27"/>
      <c r="N33" s="80"/>
      <c r="O33" s="80"/>
      <c r="P33" s="80"/>
      <c r="Q33" s="43" t="s">
        <v>13</v>
      </c>
      <c r="R33" s="32" t="e">
        <f>SUM(R26+R28+#REF!+R31)</f>
        <v>#REF!</v>
      </c>
      <c r="S33" s="11"/>
      <c r="T33" s="12"/>
    </row>
    <row r="34" spans="1:20" s="3" customFormat="1" ht="14.25" customHeight="1" thickBot="1" x14ac:dyDescent="0.35">
      <c r="A34" s="27"/>
      <c r="B34" s="121" t="s">
        <v>7</v>
      </c>
      <c r="C34" s="133"/>
      <c r="D34" s="134" t="s">
        <v>7</v>
      </c>
      <c r="E34" s="134"/>
      <c r="F34" s="134"/>
      <c r="G34" s="134"/>
      <c r="H34" s="27"/>
      <c r="I34" s="27"/>
      <c r="J34" s="27"/>
      <c r="K34" s="27"/>
      <c r="L34" s="27"/>
      <c r="M34" s="27"/>
      <c r="N34" s="11"/>
      <c r="O34" s="11"/>
      <c r="P34" s="11"/>
      <c r="Q34" s="11"/>
      <c r="R34" s="11"/>
      <c r="S34" s="11"/>
      <c r="T34" s="12"/>
    </row>
    <row r="35" spans="1:20" s="3" customFormat="1" ht="42.75" customHeight="1" thickBot="1" x14ac:dyDescent="0.35">
      <c r="A35" s="27"/>
      <c r="B35" s="121" t="s">
        <v>7</v>
      </c>
      <c r="C35" s="122"/>
      <c r="D35" s="75" t="s">
        <v>7</v>
      </c>
      <c r="E35" s="75"/>
      <c r="F35" s="75"/>
      <c r="G35" s="75"/>
      <c r="H35" s="27"/>
      <c r="I35" s="27"/>
      <c r="J35" s="27"/>
      <c r="K35" s="27"/>
      <c r="L35" s="27"/>
      <c r="M35" s="27"/>
      <c r="N35" s="123" t="s">
        <v>21</v>
      </c>
      <c r="O35" s="124"/>
      <c r="P35" s="124"/>
      <c r="Q35" s="125"/>
      <c r="R35" s="126"/>
      <c r="S35" s="21"/>
      <c r="T35" s="22"/>
    </row>
    <row r="36" spans="1:20" s="3" customFormat="1" ht="33" customHeight="1" thickBot="1" x14ac:dyDescent="0.3">
      <c r="A36" s="27"/>
      <c r="B36" s="27"/>
      <c r="C36" s="27"/>
      <c r="D36" s="27"/>
      <c r="E36" s="27"/>
      <c r="F36" s="27"/>
      <c r="G36" s="27"/>
      <c r="H36" s="27"/>
      <c r="I36" s="27"/>
      <c r="J36" s="27"/>
      <c r="K36" s="27"/>
      <c r="L36" s="27"/>
      <c r="M36" s="27"/>
      <c r="N36" s="102" t="s">
        <v>20</v>
      </c>
      <c r="O36" s="33"/>
      <c r="P36" s="33"/>
      <c r="Q36" s="28" t="s">
        <v>24</v>
      </c>
      <c r="R36" s="26" t="s">
        <v>25</v>
      </c>
      <c r="S36" s="21"/>
      <c r="T36" s="22"/>
    </row>
    <row r="37" spans="1:20" s="3" customFormat="1" ht="22.5" customHeight="1" x14ac:dyDescent="0.25">
      <c r="A37" s="27"/>
      <c r="B37" s="27"/>
      <c r="C37" s="27"/>
      <c r="D37" s="27"/>
      <c r="E37" s="27"/>
      <c r="F37" s="27"/>
      <c r="G37" s="27"/>
      <c r="H37" s="27"/>
      <c r="I37" s="27"/>
      <c r="J37" s="27"/>
      <c r="K37" s="27"/>
      <c r="L37" s="27"/>
      <c r="M37" s="27"/>
      <c r="N37" s="103" t="s">
        <v>43</v>
      </c>
      <c r="O37" s="37" t="s">
        <v>50</v>
      </c>
      <c r="P37" s="85"/>
      <c r="Q37" s="29">
        <f>H15</f>
        <v>0</v>
      </c>
      <c r="R37" s="29">
        <f>K15</f>
        <v>0</v>
      </c>
      <c r="S37" s="21"/>
      <c r="T37" s="22"/>
    </row>
    <row r="38" spans="1:20" s="3" customFormat="1" ht="22.5" customHeight="1" x14ac:dyDescent="0.25">
      <c r="A38" s="27"/>
      <c r="B38" s="27"/>
      <c r="C38" s="27"/>
      <c r="D38" s="27"/>
      <c r="E38" s="27"/>
      <c r="F38" s="27"/>
      <c r="G38" s="27"/>
      <c r="H38" s="27"/>
      <c r="I38" s="27"/>
      <c r="J38" s="27"/>
      <c r="K38" s="27"/>
      <c r="L38" s="27"/>
      <c r="M38" s="27"/>
      <c r="N38" s="103" t="s">
        <v>45</v>
      </c>
      <c r="O38" s="37" t="s">
        <v>51</v>
      </c>
      <c r="P38" s="85"/>
      <c r="Q38" s="29">
        <f>L15</f>
        <v>0</v>
      </c>
      <c r="R38" s="29">
        <f>M15</f>
        <v>0</v>
      </c>
      <c r="S38" s="21"/>
      <c r="T38" s="22"/>
    </row>
    <row r="39" spans="1:20" s="3" customFormat="1" ht="22.5" customHeight="1" x14ac:dyDescent="0.25">
      <c r="A39" s="30"/>
      <c r="B39" s="2"/>
      <c r="C39" s="2"/>
      <c r="D39" s="2"/>
      <c r="E39" s="2"/>
      <c r="F39" s="2"/>
      <c r="G39" s="2"/>
      <c r="H39" s="2"/>
      <c r="I39" s="2"/>
      <c r="J39" s="2"/>
      <c r="K39" s="2"/>
      <c r="L39" s="2"/>
      <c r="M39" s="2"/>
      <c r="N39" s="104" t="s">
        <v>48</v>
      </c>
      <c r="O39" s="37" t="s">
        <v>52</v>
      </c>
      <c r="P39" s="85"/>
      <c r="Q39" s="29">
        <f>H20</f>
        <v>0</v>
      </c>
      <c r="R39" s="29">
        <f>K20</f>
        <v>0</v>
      </c>
      <c r="S39" s="21"/>
      <c r="T39" s="22"/>
    </row>
    <row r="40" spans="1:20" s="3" customFormat="1" ht="18.75" customHeight="1" x14ac:dyDescent="0.25">
      <c r="A40" s="30"/>
      <c r="B40" s="2"/>
      <c r="C40" s="2"/>
      <c r="D40" s="2"/>
      <c r="E40" s="2"/>
      <c r="F40" s="2"/>
      <c r="G40" s="2"/>
      <c r="H40" s="2"/>
      <c r="I40" s="2"/>
      <c r="J40" s="2"/>
      <c r="K40" s="2"/>
      <c r="L40" s="2"/>
      <c r="M40" s="2"/>
      <c r="N40" s="37" t="s">
        <v>46</v>
      </c>
      <c r="O40" s="37" t="s">
        <v>53</v>
      </c>
      <c r="P40" s="85"/>
      <c r="Q40" s="29">
        <f>L20</f>
        <v>0</v>
      </c>
      <c r="R40" s="29">
        <f>M20</f>
        <v>0</v>
      </c>
      <c r="S40" s="21"/>
      <c r="T40" s="22"/>
    </row>
    <row r="41" spans="1:20" s="3" customFormat="1" ht="20.25" customHeight="1" x14ac:dyDescent="0.25">
      <c r="A41" s="30"/>
      <c r="B41" s="2"/>
      <c r="C41" s="2"/>
      <c r="D41" s="2"/>
      <c r="E41" s="2"/>
      <c r="F41" s="2"/>
      <c r="G41" s="2"/>
      <c r="H41" s="2"/>
      <c r="I41" s="2"/>
      <c r="J41" s="2"/>
      <c r="K41" s="2"/>
      <c r="L41" s="2"/>
      <c r="M41" s="2"/>
      <c r="N41" s="37" t="s">
        <v>44</v>
      </c>
      <c r="O41" s="37" t="s">
        <v>54</v>
      </c>
      <c r="P41" s="85"/>
      <c r="Q41" s="29" t="e">
        <f>#REF!</f>
        <v>#REF!</v>
      </c>
      <c r="R41" s="29" t="e">
        <f>#REF!</f>
        <v>#REF!</v>
      </c>
      <c r="S41" s="21"/>
      <c r="T41" s="22"/>
    </row>
    <row r="42" spans="1:20" s="3" customFormat="1" ht="20.25" customHeight="1" x14ac:dyDescent="0.25">
      <c r="A42" s="30"/>
      <c r="B42" s="2"/>
      <c r="C42" s="2"/>
      <c r="D42" s="2"/>
      <c r="E42" s="2"/>
      <c r="F42" s="2"/>
      <c r="G42" s="2"/>
      <c r="H42" s="2"/>
      <c r="I42" s="2"/>
      <c r="J42" s="2"/>
      <c r="K42" s="2"/>
      <c r="L42" s="2"/>
      <c r="M42" s="2"/>
      <c r="N42" s="37" t="s">
        <v>47</v>
      </c>
      <c r="O42" s="37" t="s">
        <v>55</v>
      </c>
      <c r="P42" s="85"/>
      <c r="Q42" s="29" t="e">
        <f>#REF!</f>
        <v>#REF!</v>
      </c>
      <c r="R42" s="29" t="e">
        <f>#REF!</f>
        <v>#REF!</v>
      </c>
      <c r="S42" s="23"/>
      <c r="T42" s="22"/>
    </row>
    <row r="43" spans="1:20" s="3" customFormat="1" ht="11.45" customHeight="1" thickBot="1" x14ac:dyDescent="0.3">
      <c r="A43" s="30"/>
      <c r="B43" s="2"/>
      <c r="C43" s="2"/>
      <c r="D43" s="2"/>
      <c r="E43" s="2"/>
      <c r="F43" s="2"/>
      <c r="G43" s="2"/>
      <c r="H43" s="2"/>
      <c r="I43" s="2"/>
      <c r="J43" s="2"/>
      <c r="K43" s="2"/>
      <c r="L43" s="2"/>
      <c r="M43" s="2"/>
      <c r="N43" s="39"/>
      <c r="O43" s="86"/>
      <c r="P43" s="86"/>
      <c r="Q43" s="40"/>
      <c r="R43" s="40"/>
      <c r="S43" s="41"/>
      <c r="T43" s="24"/>
    </row>
    <row r="44" spans="1:20" s="3" customFormat="1" ht="37.5" customHeight="1" x14ac:dyDescent="0.25">
      <c r="A44" s="30"/>
      <c r="B44" s="2"/>
      <c r="C44" s="2"/>
      <c r="D44" s="2"/>
      <c r="E44" s="2"/>
      <c r="F44" s="2"/>
      <c r="G44" s="2"/>
      <c r="H44" s="2"/>
      <c r="I44" s="2"/>
      <c r="J44" s="2"/>
      <c r="K44" s="2"/>
      <c r="L44" s="2"/>
      <c r="M44" s="2"/>
      <c r="N44" s="97" t="s">
        <v>7</v>
      </c>
      <c r="O44" s="74"/>
      <c r="P44" s="97"/>
      <c r="Q44" s="46" t="e">
        <f>SUM(Q37:Q42)</f>
        <v>#REF!</v>
      </c>
      <c r="R44" s="46" t="e">
        <f>SUM(R37:R42)</f>
        <v>#REF!</v>
      </c>
      <c r="S44" s="38"/>
      <c r="T44" s="38"/>
    </row>
  </sheetData>
  <sheetProtection algorithmName="SHA-512" hashValue="dROFOhIM846x/0bRhfL/EDKMMG4SyCZ2Tf9P8qz/FupJCIqmEnzT7G38udzBYGUIx5SkASpsdWa58PQ/uHYIlQ==" saltValue="IiBTDQQC0mT5RFGayrGJJw==" spinCount="100000" sheet="1" selectLockedCells="1"/>
  <mergeCells count="75">
    <mergeCell ref="N22:N23"/>
    <mergeCell ref="G21:M21"/>
    <mergeCell ref="C22:E22"/>
    <mergeCell ref="F22:M22"/>
    <mergeCell ref="E20:E21"/>
    <mergeCell ref="H20:J20"/>
    <mergeCell ref="C24:E24"/>
    <mergeCell ref="F24:M24"/>
    <mergeCell ref="A15:A16"/>
    <mergeCell ref="Q17:T23"/>
    <mergeCell ref="L28:M30"/>
    <mergeCell ref="H29:J29"/>
    <mergeCell ref="F17:M17"/>
    <mergeCell ref="G16:M16"/>
    <mergeCell ref="C17:E17"/>
    <mergeCell ref="B19:D19"/>
    <mergeCell ref="N17:N18"/>
    <mergeCell ref="H19:J19"/>
    <mergeCell ref="A20:A21"/>
    <mergeCell ref="B20:D21"/>
    <mergeCell ref="B15:D16"/>
    <mergeCell ref="B25:D25"/>
    <mergeCell ref="B1:M1"/>
    <mergeCell ref="C2:H2"/>
    <mergeCell ref="B3:C3"/>
    <mergeCell ref="B4:C4"/>
    <mergeCell ref="D4:H4"/>
    <mergeCell ref="I2:J2"/>
    <mergeCell ref="I3:L3"/>
    <mergeCell ref="D3:F3"/>
    <mergeCell ref="B7:C7"/>
    <mergeCell ref="H10:J10"/>
    <mergeCell ref="H11:J11"/>
    <mergeCell ref="K9:M9"/>
    <mergeCell ref="K10:M10"/>
    <mergeCell ref="N1:T7"/>
    <mergeCell ref="Q16:T16"/>
    <mergeCell ref="B12:D12"/>
    <mergeCell ref="H13:J13"/>
    <mergeCell ref="D7:M7"/>
    <mergeCell ref="H12:M12"/>
    <mergeCell ref="B9:C9"/>
    <mergeCell ref="D9:G9"/>
    <mergeCell ref="H9:J9"/>
    <mergeCell ref="B14:D14"/>
    <mergeCell ref="H14:J14"/>
    <mergeCell ref="B13:D13"/>
    <mergeCell ref="E15:E16"/>
    <mergeCell ref="K11:M11"/>
    <mergeCell ref="H15:J15"/>
    <mergeCell ref="D5:M5"/>
    <mergeCell ref="S26:T27"/>
    <mergeCell ref="R28:R29"/>
    <mergeCell ref="N28:N29"/>
    <mergeCell ref="Q28:Q29"/>
    <mergeCell ref="G25:M25"/>
    <mergeCell ref="B31:C31"/>
    <mergeCell ref="B26:G26"/>
    <mergeCell ref="B27:G27"/>
    <mergeCell ref="B28:C28"/>
    <mergeCell ref="D28:G28"/>
    <mergeCell ref="B29:C29"/>
    <mergeCell ref="D29:G29"/>
    <mergeCell ref="D31:G31"/>
    <mergeCell ref="B35:C35"/>
    <mergeCell ref="N35:R35"/>
    <mergeCell ref="R26:R27"/>
    <mergeCell ref="N26:N27"/>
    <mergeCell ref="Q26:Q27"/>
    <mergeCell ref="B32:G32"/>
    <mergeCell ref="B33:G33"/>
    <mergeCell ref="B34:C34"/>
    <mergeCell ref="D34:G34"/>
    <mergeCell ref="B30:C30"/>
    <mergeCell ref="D30:G30"/>
  </mergeCells>
  <printOptions horizontalCentered="1"/>
  <pageMargins left="0.25" right="0.25" top="0.25" bottom="0.25" header="0" footer="0"/>
  <pageSetup scale="46" fitToHeight="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O31" sqref="O3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INTERNET SERVICE</vt:lpstr>
      <vt:lpstr>Sheet7</vt:lpstr>
      <vt:lpstr>'INTERNET SERVICE'!Print_Area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dc:creator>
  <cp:lastModifiedBy>dmiller4358@gmail.com</cp:lastModifiedBy>
  <cp:lastPrinted>2021-11-16T15:49:31Z</cp:lastPrinted>
  <dcterms:created xsi:type="dcterms:W3CDTF">2013-07-02T15:14:46Z</dcterms:created>
  <dcterms:modified xsi:type="dcterms:W3CDTF">2021-11-16T15:52:34Z</dcterms:modified>
</cp:coreProperties>
</file>