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idder &amp; Summary" sheetId="1" r:id="rId1"/>
    <sheet name="Equipment" sheetId="2" r:id="rId2"/>
    <sheet name="License Renewals" sheetId="3" r:id="rId3"/>
    <sheet name="Cabling" sheetId="4" r:id="rId4"/>
  </sheets>
  <calcPr calcId="191029" fullCalcOnLoad="1"/>
</workbook>
</file>

<file path=xl/styles.xml><?xml version="1.0" encoding="utf-8"?>
<styleSheet xmlns="http://schemas.openxmlformats.org/spreadsheetml/2006/main">
  <numFmts count="3">
    <numFmt numFmtId="164" formatCode="&quot;$&quot;#,##0.00"/>
    <numFmt numFmtId="165" formatCode="m/d/yyyy"/>
    <numFmt numFmtId="166" formatCode="0.0%"/>
  </numFmts>
  <fonts count="8">
    <font>
      <sz val="10"/>
      <color rgb="FF000000"/>
      <name val="Arial"/>
      <family val="2"/>
    </font>
    <font>
      <b/>
      <sz val="10"/>
      <color rgb="FF000000"/>
      <name val="Arial"/>
      <family val="2"/>
    </font>
    <font>
      <b/>
      <sz val="14"/>
      <color rgb="FF000000"/>
      <name val="Arial"/>
      <family val="2"/>
    </font>
    <font>
      <b/>
      <sz val="12"/>
      <color rgb="FFFE0000"/>
      <name val="Arial"/>
      <family val="2"/>
    </font>
    <font>
      <i/>
      <sz val="9"/>
      <color rgb="FF595959"/>
      <name val="Arial"/>
      <family val="2"/>
    </font>
    <font>
      <b/>
      <sz val="10"/>
      <color rgb="FFFFFFFF"/>
      <name val="Arial"/>
      <family val="2"/>
    </font>
    <font>
      <sz val="10"/>
      <color rgb="FF595959"/>
      <name val="Arial"/>
      <family val="2"/>
    </font>
    <font>
      <b/>
      <sz val="11"/>
      <color rgb="FF000000"/>
      <name val="Arial"/>
      <family val="2"/>
    </font>
  </fonts>
  <fills count="5">
    <fill>
      <patternFill patternType="none"/>
    </fill>
    <fill>
      <patternFill patternType="gray125"/>
    </fill>
    <fill>
      <patternFill patternType="solid">
        <fgColor rgb="FFEEEEEE"/>
        <bgColor indexed="64"/>
      </patternFill>
    </fill>
    <fill>
      <patternFill patternType="solid">
        <fgColor rgb="FF000000"/>
        <bgColor indexed="64"/>
      </patternFill>
    </fill>
    <fill>
      <patternFill patternType="solid">
        <fgColor rgb="FFCCCCCC"/>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style="medium">
        <color rgb="FFFE0000"/>
      </top>
      <bottom/>
      <diagonal/>
    </border>
  </borders>
  <cellStyleXfs count="1">
    <xf numFmtId="0" fontId="0" fillId="0" borderId="0"/>
  </cellStyleXfs>
  <cellXfs count="23">
    <xf numFmtId="0" fontId="0" fillId="0" borderId="0" xfId="0"/>
    <xf numFmtId="0" fontId="2" fillId="0" borderId="0" xfId="0" applyFont="1"/>
    <xf numFmtId="0" fontId="3" fillId="0" borderId="0" xfId="0" applyFont="1"/>
    <xf numFmtId="0" fontId="6" fillId="0" borderId="0" xfId="0" applyFont="1"/>
    <xf numFmtId="0" fontId="1" fillId="0" borderId="0" xfId="0" applyFont="1" applyAlignment="1">
      <alignment horizontal="right" vertical="center"/>
    </xf>
    <xf numFmtId="0" fontId="0" fillId="2" borderId="1" xfId="0" applyFill="1" applyBorder="1" applyAlignment="1" applyProtection="1">
      <alignment vertical="top" wrapText="1"/>
      <protection locked="0"/>
    </xf>
    <xf numFmtId="164" fontId="0" fillId="2" borderId="1" xfId="0" applyNumberFormat="1" applyFill="1" applyBorder="1" applyAlignment="1" applyProtection="1">
      <alignment vertical="top"/>
      <protection locked="0"/>
    </xf>
    <xf numFmtId="0" fontId="0" fillId="2" borderId="1" xfId="0" applyFill="1" applyBorder="1" applyAlignment="1" applyProtection="1">
      <alignment horizontal="center" vertical="top"/>
      <protection locked="0"/>
    </xf>
    <xf numFmtId="0" fontId="5" fillId="3" borderId="1" xfId="0" applyFont="1" applyFill="1"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alignment vertical="top"/>
    </xf>
    <xf numFmtId="0" fontId="0" fillId="0" borderId="1" xfId="0" applyBorder="1" applyAlignment="1">
      <alignment horizontal="center" vertical="top"/>
    </xf>
    <xf numFmtId="0" fontId="7" fillId="4" borderId="1" xfId="0" applyFont="1" applyFill="1" applyBorder="1" applyAlignment="1">
      <alignment vertical="center"/>
    </xf>
    <xf numFmtId="0" fontId="4" fillId="0" borderId="0" xfId="0" applyFont="1" applyAlignment="1">
      <alignment vertical="top" wrapText="1"/>
    </xf>
    <xf numFmtId="0" fontId="1" fillId="0" borderId="2" xfId="0" applyFont="1" applyBorder="1" applyAlignment="1">
      <alignment horizontal="right" vertical="center" wrapText="1"/>
    </xf>
    <xf numFmtId="164" fontId="1" fillId="0" borderId="2" xfId="0" applyNumberFormat="1" applyFont="1" applyBorder="1"/>
    <xf numFmtId="0" fontId="0" fillId="0" borderId="0" xfId="0" applyAlignment="1">
      <alignment vertical="top" wrapText="1"/>
    </xf>
    <xf numFmtId="165" fontId="0" fillId="2" borderId="1" xfId="0" applyNumberFormat="1" applyFill="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top" wrapText="1"/>
    </xf>
    <xf numFmtId="0" fontId="5" fillId="3" borderId="1" xfId="0" applyFont="1" applyFill="1" applyBorder="1" applyAlignment="1">
      <alignment horizontal="left" vertical="center"/>
    </xf>
    <xf numFmtId="166" fontId="0" fillId="0" borderId="1" xfId="0" applyNumberFormat="1" applyBorder="1"/>
    <xf numFmtId="166" fontId="0" fillId="2" borderId="1" xfId="0" applyNumberFormat="1" applyFill="1" applyBorder="1" applyProtection="1">
      <protection locked="0"/>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00000"/>
    <pageSetUpPr fitToPage="1"/>
  </sheetPr>
  <dimension ref="A1:F27"/>
  <sheetViews>
    <sheetView workbookViewId="0" showGridLines="0" tabSelected="1"/>
  </sheetViews>
  <sheetFormatPr defaultRowHeight="13.2"/>
  <cols>
    <col min="1" max="1" width="46" customWidth="1"/>
    <col min="2" max="2" width="20" customWidth="1"/>
    <col min="3" max="3" width="16" customWidth="1"/>
    <col min="4" max="4" width="16" customWidth="1"/>
    <col min="5" max="5" width="16" customWidth="1"/>
    <col min="6" max="6" width="20" customWidth="1"/>
  </cols>
  <sheetData>
    <row r="1">
      <c r="A1" s="1" t="inlineStr">
        <is>
          <t xml:space="preserve">E-rate Category 2 Pricing Form</t>
        </is>
      </c>
    </row>
    <row r="2">
      <c r="A2" s="2" t="inlineStr">
        <is>
          <t xml:space="preserve">Miller School District 29-4</t>
        </is>
      </c>
    </row>
    <row r="3">
      <c r="A3" s="3" t="inlineStr">
        <is>
          <t xml:space="preserve">Funding Year 2027  ·  Form 470 #270002881  ·  Submit with your proposal to Bids2027@eratecomplete.com by 12/14/2026 at 9:00 am Applicant time</t>
        </is>
      </c>
    </row>
    <row r="5" ht="44" customHeight="1">
      <c r="A5" s="16" t="inlineStr">
        <is>
          <t xml:space="preserve">Complete the GRAY boxes on this tab and on each tab for the services you are bidding. WHITE cells are the Applicant’s request or calculate automatically. Bid one, some or all services; mark the services you are not bidding “No.” Submit this workbook (Excel format) with your proposal. Your own quote may be attached as supporting detail; if the two differ, this form governs.</t>
        </is>
      </c>
      <c r="B5" s="16"/>
      <c r="C5" s="16"/>
      <c r="D5" s="16"/>
      <c r="E5" s="16"/>
      <c r="F5" s="16"/>
    </row>
    <row r="7">
      <c r="A7" s="20" t="inlineStr">
        <is>
          <t xml:space="preserve">Bidder information</t>
        </is>
      </c>
      <c r="B7" s="20"/>
      <c r="C7" s="20"/>
      <c r="D7" s="20"/>
      <c r="E7" s="20"/>
      <c r="F7" s="20"/>
    </row>
    <row r="8">
      <c r="A8" s="19" t="inlineStr">
        <is>
          <t xml:space="preserve">Company name</t>
        </is>
      </c>
      <c r="B8" s="5"/>
      <c r="C8" s="5"/>
      <c r="D8" s="5"/>
    </row>
    <row r="9">
      <c r="A9" s="19" t="inlineStr">
        <is>
          <t xml:space="preserve">SPIN (FCC Form 498 ID)</t>
        </is>
      </c>
      <c r="B9" s="5"/>
      <c r="C9" s="5"/>
      <c r="D9" s="5"/>
    </row>
    <row r="10">
      <c r="A10" s="19" t="inlineStr">
        <is>
          <t xml:space="preserve">FCC Registration # (FRN)</t>
        </is>
      </c>
      <c r="B10" s="5"/>
      <c r="C10" s="5"/>
      <c r="D10" s="5"/>
    </row>
    <row r="11">
      <c r="A11" s="19" t="inlineStr">
        <is>
          <t xml:space="preserve">Contact name</t>
        </is>
      </c>
      <c r="B11" s="5"/>
      <c r="C11" s="5"/>
      <c r="D11" s="5"/>
    </row>
    <row r="12">
      <c r="A12" s="19" t="inlineStr">
        <is>
          <t xml:space="preserve">Email / phone</t>
        </is>
      </c>
      <c r="B12" s="5"/>
      <c r="C12" s="5"/>
      <c r="D12" s="5"/>
    </row>
    <row r="13">
      <c r="A13" s="19" t="inlineStr">
        <is>
          <t xml:space="preserve">Date submitted</t>
        </is>
      </c>
      <c r="B13" s="17"/>
      <c r="C13" s="17"/>
      <c r="D13" s="17"/>
    </row>
    <row r="15">
      <c r="A15" s="20" t="inlineStr">
        <is>
          <t xml:space="preserve">Services in this RFP</t>
        </is>
      </c>
      <c r="B15" s="20"/>
      <c r="C15" s="20"/>
      <c r="D15" s="20"/>
      <c r="E15" s="20"/>
      <c r="F15" s="20"/>
    </row>
    <row r="16" ht="30" customHeight="1">
      <c r="A16" s="8" t="inlineStr">
        <is>
          <t xml:space="preserve">Service / option</t>
        </is>
      </c>
      <c r="B16" s="8" t="inlineStr">
        <is>
          <t xml:space="preserve">Tab</t>
        </is>
      </c>
      <c r="C16" s="8" t="inlineStr">
        <is>
          <t xml:space="preserve">Bidding? (Yes / No)</t>
        </is>
      </c>
      <c r="D16" s="8" t="inlineStr">
        <is>
          <t xml:space="preserve">Total</t>
        </is>
      </c>
      <c r="E16" s="8" t="inlineStr">
        <is>
          <t xml:space="preserve">Ineligible portion</t>
        </is>
      </c>
      <c r="F16" s="8" t="inlineStr">
        <is>
          <t xml:space="preserve">Eligible total</t>
        </is>
      </c>
    </row>
    <row r="17">
      <c r="A17" s="19" t="inlineStr">
        <is>
          <t xml:space="preserve">Internal Connections Equipment</t>
        </is>
      </c>
      <c r="B17" s="9" t="inlineStr">
        <is>
          <t xml:space="preserve">Equipment</t>
        </is>
      </c>
      <c r="C17" s="18"/>
      <c r="D17" s="9"/>
      <c r="E17" s="9"/>
      <c r="F17" s="9"/>
    </row>
    <row r="18">
      <c r="A18" s="9" t="inlineStr">
        <is>
          <t xml:space="preserve">   Equipment – total</t>
        </is>
      </c>
      <c r="B18" s="9"/>
      <c r="C18" s="9"/>
      <c r="D18" s="10">
        <f>IF('Equipment'!I36="","",'Equipment'!I36)</f>
      </c>
      <c r="E18" s="10">
        <f>IF('Equipment'!K36="","",'Equipment'!K36)</f>
      </c>
      <c r="F18" s="10">
        <f>IF('Equipment'!L36="","",'Equipment'!L36)</f>
      </c>
    </row>
    <row r="19">
      <c r="A19" s="19" t="inlineStr">
        <is>
          <t xml:space="preserve">License Renewals for Existing Equipment</t>
        </is>
      </c>
      <c r="B19" s="9" t="inlineStr">
        <is>
          <t xml:space="preserve">License Renewals</t>
        </is>
      </c>
      <c r="C19" s="18"/>
      <c r="D19" s="9"/>
      <c r="E19" s="9"/>
      <c r="F19" s="9"/>
    </row>
    <row r="20">
      <c r="A20" s="9" t="inlineStr">
        <is>
          <t xml:space="preserve">   License renewals – 1-year term</t>
        </is>
      </c>
      <c r="B20" s="9"/>
      <c r="C20" s="9"/>
      <c r="D20" s="10">
        <f>IF('License Renewals'!L14="","",'License Renewals'!L14)</f>
      </c>
      <c r="E20" s="10">
        <f>IF('License Renewals'!M14="","",'License Renewals'!M14)</f>
      </c>
      <c r="F20" s="10">
        <f>IF('License Renewals'!N14="","",'License Renewals'!N14)</f>
      </c>
    </row>
    <row r="21">
      <c r="A21" s="9" t="inlineStr">
        <is>
          <t xml:space="preserve">   License renewals – 3-year term</t>
        </is>
      </c>
      <c r="B21" s="9"/>
      <c r="C21" s="9"/>
      <c r="D21" s="10">
        <f>IF('License Renewals'!L22="","",'License Renewals'!L22)</f>
      </c>
      <c r="E21" s="10">
        <f>IF('License Renewals'!M22="","",'License Renewals'!M22)</f>
      </c>
      <c r="F21" s="10">
        <f>IF('License Renewals'!N22="","",'License Renewals'!N22)</f>
      </c>
    </row>
    <row r="22">
      <c r="A22" s="9" t="inlineStr">
        <is>
          <t xml:space="preserve">   License renewals – 5-year term</t>
        </is>
      </c>
      <c r="B22" s="9"/>
      <c r="C22" s="9"/>
      <c r="D22" s="10">
        <f>IF('License Renewals'!L30="","",'License Renewals'!L30)</f>
      </c>
      <c r="E22" s="10">
        <f>IF('License Renewals'!M30="","",'License Renewals'!M30)</f>
      </c>
      <c r="F22" s="10">
        <f>IF('License Renewals'!N30="","",'License Renewals'!N30)</f>
      </c>
    </row>
    <row r="23">
      <c r="A23" s="19" t="inlineStr">
        <is>
          <t xml:space="preserve">Structured Cabling</t>
        </is>
      </c>
      <c r="B23" s="9" t="inlineStr">
        <is>
          <t xml:space="preserve">Cabling</t>
        </is>
      </c>
      <c r="C23" s="18"/>
      <c r="D23" s="9"/>
      <c r="E23" s="9"/>
      <c r="F23" s="9"/>
    </row>
    <row r="24">
      <c r="A24" s="9" t="inlineStr">
        <is>
          <t xml:space="preserve">   Cabling – total price</t>
        </is>
      </c>
      <c r="B24" s="9"/>
      <c r="C24" s="9"/>
      <c r="D24" s="10">
        <f>IF('Cabling'!H36="","",'Cabling'!H36)</f>
      </c>
      <c r="E24" s="10">
        <f>IF('Cabling'!I36="","",'Cabling'!I36)</f>
      </c>
      <c r="F24" s="10">
        <f>IF('Cabling'!J36="","",'Cabling'!J36)</f>
      </c>
    </row>
    <row r="25">
      <c r="A25" s="13" t="inlineStr">
        <is>
          <t xml:space="preserve">Options and terms shown above are alternatives; they are never added together.</t>
        </is>
      </c>
      <c r="B25" s="13"/>
      <c r="C25" s="13"/>
      <c r="D25" s="13"/>
      <c r="E25" s="13"/>
      <c r="F25" s="13"/>
    </row>
    <row r="27" ht="30" customHeight="1">
      <c r="A27" s="16" t="inlineStr">
        <is>
          <t xml:space="preserve">By submitting this form, the vendor confirms: prices are firm as stated in the RFP; ineligible costs are itemized; only new, manufacturer-authorized products are offered; and the vendor offers the Applicant its lowest corresponding price (47 C.F.R. § 54.511(b)).</t>
        </is>
      </c>
      <c r="B27" s="16"/>
      <c r="C27" s="16"/>
      <c r="D27" s="16"/>
      <c r="E27" s="16"/>
      <c r="F27" s="16"/>
    </row>
  </sheetData>
  <mergeCells count="11">
    <mergeCell ref="A5:F5"/>
    <mergeCell ref="A7:F7"/>
    <mergeCell ref="B8:D8"/>
    <mergeCell ref="B9:D9"/>
    <mergeCell ref="B10:D10"/>
    <mergeCell ref="B11:D11"/>
    <mergeCell ref="B12:D12"/>
    <mergeCell ref="B13:D13"/>
    <mergeCell ref="A15:F15"/>
    <mergeCell ref="A25:F25"/>
    <mergeCell ref="A27:F27"/>
  </mergeCells>
  <dataValidations count="1">
    <dataValidation type="list" allowBlank="1" showErrorMessage="1" sqref="C17 C19 C23">
      <formula1>"Yes,No"</formula1>
    </dataValidation>
  </dataValidations>
  <pageMargins left="0.4" right="0.4" top="0.5" bottom="0.5" header="0.3" footer="0.3"/>
  <pageSetup orientation="landscape" fitToWidth="1" fitToHeight="0"/>
  <headerFooter>
    <oddFooter>&amp;LMiller School District 29-4 · FY2027 Pricing Form&amp;RPage &amp;P of &amp;N</oddFooter>
  </headerFooter>
</worksheet>
</file>

<file path=xl/worksheets/sheet2.xml><?xml version="1.0" encoding="utf-8"?>
<worksheet xmlns="http://schemas.openxmlformats.org/spreadsheetml/2006/main" xmlns:r="http://schemas.openxmlformats.org/officeDocument/2006/relationships">
  <sheetPr>
    <tabColor rgb="FF000000"/>
    <pageSetUpPr fitToPage="1"/>
  </sheetPr>
  <dimension ref="A1:M36"/>
  <sheetViews>
    <sheetView workbookViewId="0" showGridLines="0">
      <pane ySplit="8" topLeftCell="A9" activePane="bottomLeft" state="frozen"/>
      <selection pane="bottomLeft" activeCell="A9" sqref="A9"/>
    </sheetView>
  </sheetViews>
  <sheetFormatPr defaultRowHeight="13.2"/>
  <cols>
    <col min="1" max="1" width="5" customWidth="1"/>
    <col min="2" max="2" width="34" customWidth="1"/>
    <col min="3" max="3" width="9" customWidth="1"/>
    <col min="4" max="4" width="24" customWidth="1"/>
    <col min="5" max="5" width="11" customWidth="1"/>
    <col min="6" max="6" width="18" customWidth="1"/>
    <col min="7" max="7" width="22" customWidth="1"/>
    <col min="8" max="8" width="8" customWidth="1"/>
    <col min="9" max="9" width="12" customWidth="1"/>
    <col min="10" max="10" width="14" customWidth="1"/>
    <col min="11" max="11" width="14" customWidth="1"/>
    <col min="12" max="12" width="14" customWidth="1"/>
    <col min="13" max="13" width="24" customWidth="1"/>
  </cols>
  <sheetData>
    <row r="1">
      <c r="A1" s="1" t="inlineStr">
        <is>
          <t xml:space="preserve">E-rate Category 2 Pricing Form – Internal Connections Equipment</t>
        </is>
      </c>
    </row>
    <row r="2">
      <c r="A2" s="2" t="inlineStr">
        <is>
          <t xml:space="preserve">Miller School District 29-4</t>
        </is>
      </c>
    </row>
    <row r="3">
      <c r="A3" s="3" t="inlineStr">
        <is>
          <t xml:space="preserve">Funding Year 2027  ·  Form 470 #270002881  ·  Submit with your proposal to Bids2027@eratecomplete.com by 12/14/2026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Use the blank rows for any additional items needed for a complete installation. Where a manufacturer or model is named, equivalent products will be considered. If quoting an equivalent, please provide documentation of equivalence.</t>
        </is>
      </c>
      <c r="B5" s="16"/>
      <c r="C5" s="16"/>
      <c r="D5" s="16"/>
      <c r="E5" s="16"/>
      <c r="F5" s="16"/>
      <c r="G5" s="16"/>
      <c r="H5" s="16"/>
      <c r="I5" s="16"/>
      <c r="J5" s="16"/>
      <c r="K5" s="16"/>
      <c r="L5" s="16"/>
      <c r="M5" s="16"/>
    </row>
    <row r="7">
      <c r="A7" s="20" t="inlineStr">
        <is>
          <t xml:space="preserve">REQUESTED (from the RFP)</t>
        </is>
      </c>
      <c r="B7" s="20"/>
      <c r="C7" s="20"/>
      <c r="D7" s="20"/>
      <c r="E7" s="20"/>
      <c r="F7" s="20" t="inlineStr">
        <is>
          <t xml:space="preserve">YOUR BID</t>
        </is>
      </c>
      <c r="G7" s="20"/>
      <c r="H7" s="20"/>
      <c r="I7" s="20"/>
      <c r="J7" s="20"/>
      <c r="K7" s="20"/>
      <c r="L7" s="20"/>
      <c r="M7" s="20"/>
    </row>
    <row r="8" ht="40" customHeight="1">
      <c r="A8" s="8" t="inlineStr">
        <is>
          <t xml:space="preserve">#</t>
        </is>
      </c>
      <c r="B8" s="8" t="inlineStr">
        <is>
          <t xml:space="preserve">Item requested</t>
        </is>
      </c>
      <c r="C8" s="8" t="inlineStr">
        <is>
          <t xml:space="preserve">Qty / feet</t>
        </is>
      </c>
      <c r="D8" s="8" t="inlineStr">
        <is>
          <t xml:space="preserve">Manufacturer / model requested</t>
        </is>
      </c>
      <c r="E8" s="8" t="inlineStr">
        <is>
          <t xml:space="preserve">License term</t>
        </is>
      </c>
      <c r="F8" s="8" t="inlineStr">
        <is>
          <t xml:space="preserve">Manufacturer offered</t>
        </is>
      </c>
      <c r="G8" s="8" t="inlineStr">
        <is>
          <t xml:space="preserve">Model / full part # (SKU)</t>
        </is>
      </c>
      <c r="H8" s="8" t="inlineStr">
        <is>
          <t xml:space="preserve">Qty</t>
        </is>
      </c>
      <c r="I8" s="8" t="inlineStr">
        <is>
          <t xml:space="preserve">Unit price</t>
        </is>
      </c>
      <c r="J8" s="8" t="inlineStr">
        <is>
          <t xml:space="preserve">Extended price</t>
        </is>
      </c>
      <c r="K8" s="8" t="inlineStr">
        <is>
          <t xml:space="preserve">Ineligible portion</t>
        </is>
      </c>
      <c r="L8" s="8" t="inlineStr">
        <is>
          <t xml:space="preserve">Eligible price</t>
        </is>
      </c>
      <c r="M8" s="8" t="inlineStr">
        <is>
          <t xml:space="preserve">Notes</t>
        </is>
      </c>
    </row>
    <row r="9">
      <c r="A9" s="11">
        <v>1</v>
      </c>
      <c r="B9" s="9" t="inlineStr">
        <is>
          <t xml:space="preserve">Wireless Access Point — New Cat6A drops for all</t>
        </is>
      </c>
      <c r="C9" s="11">
        <v>34</v>
      </c>
      <c r="D9" s="9" t="inlineStr">
        <is>
          <t xml:space="preserve">Ruckus R670 or equivalent</t>
        </is>
      </c>
      <c r="E9" s="11"/>
      <c r="F9" s="5"/>
      <c r="G9" s="5"/>
      <c r="H9" s="7"/>
      <c r="I9" s="6"/>
      <c r="J9" s="10">
        <f>IF(OR(H9="",I9=""),"",H9*I9)</f>
      </c>
      <c r="K9" s="6"/>
      <c r="L9" s="10">
        <f>IF(J9="","",J9-N(K9))</f>
      </c>
      <c r="M9" s="5"/>
    </row>
    <row r="10">
      <c r="A10" s="11">
        <v>2</v>
      </c>
      <c r="B10" s="9" t="inlineStr">
        <is>
          <t xml:space="preserve">Wireless Access Point — New Cat6A drops for all</t>
        </is>
      </c>
      <c r="C10" s="11">
        <v>4</v>
      </c>
      <c r="D10" s="9" t="inlineStr">
        <is>
          <t xml:space="preserve">Ruckus R770 or equivalent</t>
        </is>
      </c>
      <c r="E10" s="11"/>
      <c r="F10" s="5"/>
      <c r="G10" s="5"/>
      <c r="H10" s="7"/>
      <c r="I10" s="6"/>
      <c r="J10" s="10">
        <f>IF(OR(H10="",I10=""),"",H10*I10)</f>
      </c>
      <c r="K10" s="6"/>
      <c r="L10" s="10">
        <f>IF(J10="","",J10-N(K10))</f>
      </c>
      <c r="M10" s="5"/>
    </row>
    <row r="11">
      <c r="A11" s="11">
        <v>3</v>
      </c>
      <c r="B11" s="9" t="inlineStr">
        <is>
          <t xml:space="preserve">Network Switch</t>
        </is>
      </c>
      <c r="C11" s="11">
        <v>6</v>
      </c>
      <c r="D11" s="9" t="inlineStr">
        <is>
          <t xml:space="preserve">Ruckus ICX-8200-48ZP2-E2 or equivalent</t>
        </is>
      </c>
      <c r="E11" s="11"/>
      <c r="F11" s="5"/>
      <c r="G11" s="5"/>
      <c r="H11" s="7"/>
      <c r="I11" s="6"/>
      <c r="J11" s="10">
        <f>IF(OR(H11="",I11=""),"",H11*I11)</f>
      </c>
      <c r="K11" s="6"/>
      <c r="L11" s="10">
        <f>IF(J11="","",J11-N(K11))</f>
      </c>
      <c r="M11" s="5"/>
    </row>
    <row r="12">
      <c r="A12" s="11">
        <v>4</v>
      </c>
      <c r="B12" s="9" t="inlineStr">
        <is>
          <t xml:space="preserve">Network Switch</t>
        </is>
      </c>
      <c r="C12" s="11">
        <v>3</v>
      </c>
      <c r="D12" s="9" t="inlineStr">
        <is>
          <t xml:space="preserve">Ruckus ICX-8200-48 or equivalent</t>
        </is>
      </c>
      <c r="E12" s="11"/>
      <c r="F12" s="5"/>
      <c r="G12" s="5"/>
      <c r="H12" s="7"/>
      <c r="I12" s="6"/>
      <c r="J12" s="10">
        <f>IF(OR(H12="",I12=""),"",H12*I12)</f>
      </c>
      <c r="K12" s="6"/>
      <c r="L12" s="10">
        <f>IF(J12="","",J12-N(K12))</f>
      </c>
      <c r="M12" s="5"/>
    </row>
    <row r="13">
      <c r="A13" s="11">
        <v>5</v>
      </c>
      <c r="B13" s="9" t="inlineStr">
        <is>
          <t xml:space="preserve">Network Switch</t>
        </is>
      </c>
      <c r="C13" s="11">
        <v>2</v>
      </c>
      <c r="D13" s="9" t="inlineStr">
        <is>
          <t xml:space="preserve">Ruckus ICX-8200-24ZP or equivalent</t>
        </is>
      </c>
      <c r="E13" s="11"/>
      <c r="F13" s="5"/>
      <c r="G13" s="5"/>
      <c r="H13" s="7"/>
      <c r="I13" s="6"/>
      <c r="J13" s="10">
        <f>IF(OR(H13="",I13=""),"",H13*I13)</f>
      </c>
      <c r="K13" s="6"/>
      <c r="L13" s="10">
        <f>IF(J13="","",J13-N(K13))</f>
      </c>
      <c r="M13" s="5"/>
    </row>
    <row r="14">
      <c r="A14" s="11">
        <v>6</v>
      </c>
      <c r="B14" s="9" t="inlineStr">
        <is>
          <t xml:space="preserve">Network Switch</t>
        </is>
      </c>
      <c r="C14" s="11">
        <v>3</v>
      </c>
      <c r="D14" s="9" t="inlineStr">
        <is>
          <t xml:space="preserve">Ruckus ICX-8200-24 or equivalent</t>
        </is>
      </c>
      <c r="E14" s="11"/>
      <c r="F14" s="5"/>
      <c r="G14" s="5"/>
      <c r="H14" s="7"/>
      <c r="I14" s="6"/>
      <c r="J14" s="10">
        <f>IF(OR(H14="",I14=""),"",H14*I14)</f>
      </c>
      <c r="K14" s="6"/>
      <c r="L14" s="10">
        <f>IF(J14="","",J14-N(K14))</f>
      </c>
      <c r="M14" s="5"/>
    </row>
    <row r="15">
      <c r="A15" s="11">
        <v>7</v>
      </c>
      <c r="B15" s="9" t="inlineStr">
        <is>
          <t xml:space="preserve">Network Switch</t>
        </is>
      </c>
      <c r="C15" s="11">
        <v>2</v>
      </c>
      <c r="D15" s="9" t="inlineStr">
        <is>
          <t xml:space="preserve">Ruckus ICX-8200-C08ZP or equivalent</t>
        </is>
      </c>
      <c r="E15" s="11"/>
      <c r="F15" s="5"/>
      <c r="G15" s="5"/>
      <c r="H15" s="7"/>
      <c r="I15" s="6"/>
      <c r="J15" s="10">
        <f>IF(OR(H15="",I15=""),"",H15*I15)</f>
      </c>
      <c r="K15" s="6"/>
      <c r="L15" s="10">
        <f>IF(J15="","",J15-N(K15))</f>
      </c>
      <c r="M15" s="5"/>
    </row>
    <row r="16">
      <c r="A16" s="11">
        <v>8</v>
      </c>
      <c r="B16" s="9" t="inlineStr">
        <is>
          <t xml:space="preserve">Transceiver (SFP / SFP+ / QSFP) — Single Mode</t>
        </is>
      </c>
      <c r="C16" s="11">
        <v>4</v>
      </c>
      <c r="D16" s="9" t="inlineStr">
        <is>
          <t xml:space="preserve">E25G-SFP28-LR or equivalent</t>
        </is>
      </c>
      <c r="E16" s="11"/>
      <c r="F16" s="5"/>
      <c r="G16" s="5"/>
      <c r="H16" s="7"/>
      <c r="I16" s="6"/>
      <c r="J16" s="10">
        <f>IF(OR(H16="",I16=""),"",H16*I16)</f>
      </c>
      <c r="K16" s="6"/>
      <c r="L16" s="10">
        <f>IF(J16="","",J16-N(K16))</f>
      </c>
      <c r="M16" s="5"/>
    </row>
    <row r="17">
      <c r="A17" s="11">
        <v>9</v>
      </c>
      <c r="B17" s="9" t="inlineStr">
        <is>
          <t xml:space="preserve">Transceiver (SFP / SFP+ / QSFP) — Multimode</t>
        </is>
      </c>
      <c r="C17" s="11">
        <v>10</v>
      </c>
      <c r="D17" s="9" t="inlineStr">
        <is>
          <t xml:space="preserve">E25G-SFP28-SR or equivalent</t>
        </is>
      </c>
      <c r="E17" s="11"/>
      <c r="F17" s="5"/>
      <c r="G17" s="5"/>
      <c r="H17" s="7"/>
      <c r="I17" s="6"/>
      <c r="J17" s="10">
        <f>IF(OR(H17="",I17=""),"",H17*I17)</f>
      </c>
      <c r="K17" s="6"/>
      <c r="L17" s="10">
        <f>IF(J17="","",J17-N(K17))</f>
      </c>
      <c r="M17" s="5"/>
    </row>
    <row r="18">
      <c r="A18" s="11">
        <v>10</v>
      </c>
      <c r="B18" s="9" t="inlineStr">
        <is>
          <t xml:space="preserve">Transceiver (SFP / SFP+ / QSFP) — Stacking Cables</t>
        </is>
      </c>
      <c r="C18" s="11">
        <v>7</v>
      </c>
      <c r="D18" s="9" t="inlineStr">
        <is>
          <t xml:space="preserve">25G-SFPP-TWX-0101 or equivalent</t>
        </is>
      </c>
      <c r="E18" s="11"/>
      <c r="F18" s="5"/>
      <c r="G18" s="5"/>
      <c r="H18" s="7"/>
      <c r="I18" s="6"/>
      <c r="J18" s="10">
        <f>IF(OR(H18="",I18=""),"",H18*I18)</f>
      </c>
      <c r="K18" s="6"/>
      <c r="L18" s="10">
        <f>IF(J18="","",J18-N(K18))</f>
      </c>
      <c r="M18" s="5"/>
    </row>
    <row r="19">
      <c r="A19" s="11">
        <v>11</v>
      </c>
      <c r="B19" s="5"/>
      <c r="C19" s="7"/>
      <c r="D19" s="5"/>
      <c r="E19" s="5"/>
      <c r="F19" s="5"/>
      <c r="G19" s="5"/>
      <c r="H19" s="7"/>
      <c r="I19" s="6"/>
      <c r="J19" s="10">
        <f>IF(OR(H19="",I19=""),"",H19*I19)</f>
      </c>
      <c r="K19" s="6"/>
      <c r="L19" s="10">
        <f>IF(J19="","",J19-N(K19))</f>
      </c>
      <c r="M19" s="5"/>
    </row>
    <row r="20">
      <c r="A20" s="11">
        <v>12</v>
      </c>
      <c r="B20" s="5"/>
      <c r="C20" s="7"/>
      <c r="D20" s="5"/>
      <c r="E20" s="5"/>
      <c r="F20" s="5"/>
      <c r="G20" s="5"/>
      <c r="H20" s="7"/>
      <c r="I20" s="6"/>
      <c r="J20" s="10">
        <f>IF(OR(H20="",I20=""),"",H20*I20)</f>
      </c>
      <c r="K20" s="6"/>
      <c r="L20" s="10">
        <f>IF(J20="","",J20-N(K20))</f>
      </c>
      <c r="M20" s="5"/>
    </row>
    <row r="21">
      <c r="A21" s="11">
        <v>13</v>
      </c>
      <c r="B21" s="5"/>
      <c r="C21" s="7"/>
      <c r="D21" s="5"/>
      <c r="E21" s="5"/>
      <c r="F21" s="5"/>
      <c r="G21" s="5"/>
      <c r="H21" s="7"/>
      <c r="I21" s="6"/>
      <c r="J21" s="10">
        <f>IF(OR(H21="",I21=""),"",H21*I21)</f>
      </c>
      <c r="K21" s="6"/>
      <c r="L21" s="10">
        <f>IF(J21="","",J21-N(K21))</f>
      </c>
      <c r="M21" s="5"/>
    </row>
    <row r="22">
      <c r="A22" s="11">
        <v>14</v>
      </c>
      <c r="B22" s="5"/>
      <c r="C22" s="7"/>
      <c r="D22" s="5"/>
      <c r="E22" s="5"/>
      <c r="F22" s="5"/>
      <c r="G22" s="5"/>
      <c r="H22" s="7"/>
      <c r="I22" s="6"/>
      <c r="J22" s="10">
        <f>IF(OR(H22="",I22=""),"",H22*I22)</f>
      </c>
      <c r="K22" s="6"/>
      <c r="L22" s="10">
        <f>IF(J22="","",J22-N(K22))</f>
      </c>
      <c r="M22" s="5"/>
    </row>
    <row r="23">
      <c r="A23" s="11">
        <v>15</v>
      </c>
      <c r="B23" s="5"/>
      <c r="C23" s="7"/>
      <c r="D23" s="5"/>
      <c r="E23" s="5"/>
      <c r="F23" s="5"/>
      <c r="G23" s="5"/>
      <c r="H23" s="7"/>
      <c r="I23" s="6"/>
      <c r="J23" s="10">
        <f>IF(OR(H23="",I23=""),"",H23*I23)</f>
      </c>
      <c r="K23" s="6"/>
      <c r="L23" s="10">
        <f>IF(J23="","",J23-N(K23))</f>
      </c>
      <c r="M23" s="5"/>
    </row>
    <row r="24">
      <c r="A24" s="11">
        <v>16</v>
      </c>
      <c r="B24" s="5"/>
      <c r="C24" s="7"/>
      <c r="D24" s="5"/>
      <c r="E24" s="5"/>
      <c r="F24" s="5"/>
      <c r="G24" s="5"/>
      <c r="H24" s="7"/>
      <c r="I24" s="6"/>
      <c r="J24" s="10">
        <f>IF(OR(H24="",I24=""),"",H24*I24)</f>
      </c>
      <c r="K24" s="6"/>
      <c r="L24" s="10">
        <f>IF(J24="","",J24-N(K24))</f>
      </c>
      <c r="M24" s="5"/>
    </row>
    <row r="25">
      <c r="A25" s="11">
        <v>17</v>
      </c>
      <c r="B25" s="5"/>
      <c r="C25" s="7"/>
      <c r="D25" s="5"/>
      <c r="E25" s="5"/>
      <c r="F25" s="5"/>
      <c r="G25" s="5"/>
      <c r="H25" s="7"/>
      <c r="I25" s="6"/>
      <c r="J25" s="10">
        <f>IF(OR(H25="",I25=""),"",H25*I25)</f>
      </c>
      <c r="K25" s="6"/>
      <c r="L25" s="10">
        <f>IF(J25="","",J25-N(K25))</f>
      </c>
      <c r="M25" s="5"/>
    </row>
    <row r="26">
      <c r="A26" s="11">
        <v>18</v>
      </c>
      <c r="B26" s="5"/>
      <c r="C26" s="7"/>
      <c r="D26" s="5"/>
      <c r="E26" s="5"/>
      <c r="F26" s="5"/>
      <c r="G26" s="5"/>
      <c r="H26" s="7"/>
      <c r="I26" s="6"/>
      <c r="J26" s="10">
        <f>IF(OR(H26="",I26=""),"",H26*I26)</f>
      </c>
      <c r="K26" s="6"/>
      <c r="L26" s="10">
        <f>IF(J26="","",J26-N(K26))</f>
      </c>
      <c r="M26" s="5"/>
    </row>
    <row r="27">
      <c r="A27" s="11">
        <v>19</v>
      </c>
      <c r="B27" s="5"/>
      <c r="C27" s="7"/>
      <c r="D27" s="5"/>
      <c r="E27" s="5"/>
      <c r="F27" s="5"/>
      <c r="G27" s="5"/>
      <c r="H27" s="7"/>
      <c r="I27" s="6"/>
      <c r="J27" s="10">
        <f>IF(OR(H27="",I27=""),"",H27*I27)</f>
      </c>
      <c r="K27" s="6"/>
      <c r="L27" s="10">
        <f>IF(J27="","",J27-N(K27))</f>
      </c>
      <c r="M27" s="5"/>
    </row>
    <row r="28">
      <c r="A28" s="11">
        <v>20</v>
      </c>
      <c r="B28" s="5"/>
      <c r="C28" s="7"/>
      <c r="D28" s="5"/>
      <c r="E28" s="5"/>
      <c r="F28" s="5"/>
      <c r="G28" s="5"/>
      <c r="H28" s="7"/>
      <c r="I28" s="6"/>
      <c r="J28" s="10">
        <f>IF(OR(H28="",I28=""),"",H28*I28)</f>
      </c>
      <c r="K28" s="6"/>
      <c r="L28" s="10">
        <f>IF(J28="","",J28-N(K28))</f>
      </c>
      <c r="M28" s="5"/>
    </row>
    <row r="30">
      <c r="A30" s="20" t="inlineStr">
        <is>
          <t xml:space="preserve">Other charges</t>
        </is>
      </c>
      <c r="B30" s="20"/>
      <c r="C30" s="20"/>
      <c r="D30" s="20"/>
      <c r="E30" s="20"/>
      <c r="F30" s="20"/>
      <c r="G30" s="20"/>
      <c r="H30" s="20"/>
      <c r="I30" s="20"/>
      <c r="J30" s="20"/>
      <c r="K30" s="20"/>
      <c r="L30" s="20"/>
      <c r="M30" s="20"/>
    </row>
    <row r="31">
      <c r="A31" s="9" t="inlineStr">
        <is>
          <t xml:space="preserve">Shipping / freight</t>
        </is>
      </c>
      <c r="B31" s="9"/>
      <c r="C31" s="9"/>
      <c r="D31" s="9"/>
      <c r="E31" s="9"/>
      <c r="F31" s="9"/>
      <c r="G31" s="9"/>
      <c r="H31" s="9"/>
      <c r="I31" s="9"/>
      <c r="J31" s="6"/>
      <c r="K31" s="6"/>
      <c r="L31" s="10">
        <f>IF(J31="","",J31-N(K31))</f>
      </c>
      <c r="M31" s="5"/>
    </row>
    <row r="32">
      <c r="A32" s="9" t="inlineStr">
        <is>
          <t xml:space="preserve">Other charges (describe in Notes)</t>
        </is>
      </c>
      <c r="B32" s="9"/>
      <c r="C32" s="9"/>
      <c r="D32" s="9"/>
      <c r="E32" s="9"/>
      <c r="F32" s="9"/>
      <c r="G32" s="9"/>
      <c r="H32" s="9"/>
      <c r="I32" s="9"/>
      <c r="J32" s="6"/>
      <c r="K32" s="6"/>
      <c r="L32" s="10">
        <f>IF(J32="","",J32-N(K32))</f>
      </c>
      <c r="M32" s="5"/>
    </row>
    <row r="34">
      <c r="A34" s="20" t="inlineStr">
        <is>
          <t xml:space="preserve">Totals (each license term is a separate option; terms are never added together)</t>
        </is>
      </c>
      <c r="B34" s="20"/>
      <c r="C34" s="20"/>
      <c r="D34" s="20"/>
      <c r="E34" s="20"/>
      <c r="F34" s="20"/>
      <c r="G34" s="20"/>
      <c r="H34" s="20"/>
      <c r="I34" s="20"/>
      <c r="J34" s="20"/>
      <c r="K34" s="20"/>
      <c r="L34" s="20"/>
      <c r="M34" s="20"/>
    </row>
    <row r="35" ht="18" customHeight="1">
      <c r="I35" s="8" t="inlineStr">
        <is>
          <t xml:space="preserve">Total</t>
        </is>
      </c>
      <c r="K35" s="8" t="inlineStr">
        <is>
          <t xml:space="preserve">Ineligible</t>
        </is>
      </c>
      <c r="L35" s="8" t="inlineStr">
        <is>
          <t xml:space="preserve">Eligible</t>
        </is>
      </c>
    </row>
    <row r="36">
      <c r="A36" s="14" t="inlineStr">
        <is>
          <t xml:space="preserve">Items with no license term + other charges</t>
        </is>
      </c>
      <c r="B36" s="14"/>
      <c r="C36" s="14"/>
      <c r="D36" s="14"/>
      <c r="E36" s="14"/>
      <c r="F36" s="14"/>
      <c r="G36" s="14"/>
      <c r="H36" s="14"/>
      <c r="I36" s="15">
        <f>SUMIFS(J9:J28,$E$9:$E$28,"")+SUM(J31:J32)</f>
      </c>
      <c r="K36" s="15">
        <f>SUMIFS(K9:K28,$E$9:$E$28,"")+SUM(K31:K32)</f>
      </c>
      <c r="L36" s="15">
        <f>SUMIFS(L9:L28,$E$9:$E$28,"")+SUM(L31:L32)</f>
      </c>
    </row>
  </sheetData>
  <mergeCells count="8">
    <mergeCell ref="A5:M5"/>
    <mergeCell ref="A7:E7"/>
    <mergeCell ref="F7:M7"/>
    <mergeCell ref="A30:M30"/>
    <mergeCell ref="A31:I31"/>
    <mergeCell ref="A32:I32"/>
    <mergeCell ref="A34:M34"/>
    <mergeCell ref="A36:H36"/>
  </mergeCells>
  <dataValidations count="1">
    <dataValidation type="decimal" operator="greaterThanOrEqual" allowBlank="1" showErrorMessage="1" errorTitle="Number" error="Enter a number (no $ sign or text)." sqref="H9 I9 K9 H10 I10 K10 H11 I11 K11 H12 I12 K12 H13 I13 K13 H14 I14 K14 H15 I15 K15 H16 I16 K16 H17 I17 K17 H18 I18 K18 H19 I19 K19 H20 I20 K20 H21 I21 K21 H22 I22 K22 H23 I23 K23 H24 I24 K24 H25 I25 K25 H26 I26 K26 H27 I27 K27 H28 I28 K28 J31 K31 J32 K32">
      <formula1>0</formula1>
    </dataValidation>
  </dataValidations>
  <pageMargins left="0.4" right="0.4" top="0.5" bottom="0.5" header="0.3" footer="0.3"/>
  <pageSetup orientation="landscape" fitToWidth="1" fitToHeight="0"/>
  <headerFooter>
    <oddFooter>&amp;LMiller School District 29-4 · FY2027 Pricing Form&amp;RPage &amp;P of &amp;N</oddFooter>
  </headerFooter>
</worksheet>
</file>

<file path=xl/worksheets/sheet3.xml><?xml version="1.0" encoding="utf-8"?>
<worksheet xmlns="http://schemas.openxmlformats.org/spreadsheetml/2006/main" xmlns:r="http://schemas.openxmlformats.org/officeDocument/2006/relationships">
  <sheetPr>
    <tabColor rgb="FF000000"/>
    <pageSetUpPr fitToPage="1"/>
  </sheetPr>
  <dimension ref="A1:O33"/>
  <sheetViews>
    <sheetView workbookViewId="0" showGridLines="0">
      <pane ySplit="7" topLeftCell="A8" activePane="bottomLeft" state="frozen"/>
      <selection pane="bottomLeft" activeCell="A8" sqref="A8"/>
    </sheetView>
  </sheetViews>
  <sheetFormatPr defaultRowHeight="13.2"/>
  <cols>
    <col min="1" max="1" width="26" customWidth="1"/>
    <col min="2" max="2" width="24" customWidth="1"/>
    <col min="3" max="3" width="8" customWidth="1"/>
    <col min="4" max="4" width="14" customWidth="1"/>
    <col min="5" max="5" width="22" customWidth="1"/>
    <col min="6" max="6" width="10" customWidth="1"/>
    <col min="7" max="7" width="22" customWidth="1"/>
    <col min="8" max="8" width="8" customWidth="1"/>
    <col min="9" max="9" width="12" customWidth="1"/>
    <col min="10" max="10" width="12" customWidth="1"/>
    <col min="11" max="11" width="12" customWidth="1"/>
    <col min="12" max="12" width="14" customWidth="1"/>
    <col min="13" max="13" width="14" customWidth="1"/>
    <col min="14" max="14" width="14" customWidth="1"/>
    <col min="15" max="15" width="22" customWidth="1"/>
  </cols>
  <sheetData>
    <row r="1">
      <c r="A1" s="1" t="inlineStr">
        <is>
          <t xml:space="preserve">E-rate Category 2 Pricing Form – License Renewals for Existing Equipment</t>
        </is>
      </c>
    </row>
    <row r="2">
      <c r="A2" s="2" t="inlineStr">
        <is>
          <t xml:space="preserve">Miller School District 29-4</t>
        </is>
      </c>
    </row>
    <row r="3">
      <c r="A3" s="3" t="inlineStr">
        <is>
          <t xml:space="preserve">Funding Year 2027  ·  Form 470 #270002881  ·  Submit with your proposal to Bids2027@eratecomplete.com by 12/14/2026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Price every license or subscription by SKU for each term requested. Where a manufacturer, model or license SKU is named, equivalent licensing that provides the same functionality on the existing equipment will be considered. Identify any ineligible features (for example, advanced security) as the ineligible portion.</t>
        </is>
      </c>
      <c r="B5" s="16"/>
      <c r="C5" s="16"/>
      <c r="D5" s="16"/>
      <c r="E5" s="16"/>
      <c r="F5" s="16"/>
      <c r="G5" s="16"/>
      <c r="H5" s="16"/>
      <c r="I5" s="16"/>
      <c r="J5" s="16"/>
      <c r="K5" s="16"/>
      <c r="L5" s="16"/>
      <c r="M5" s="16"/>
      <c r="N5" s="16"/>
      <c r="O5" s="16"/>
    </row>
    <row r="7" ht="40" customHeight="1">
      <c r="A7" s="8" t="inlineStr">
        <is>
          <t xml:space="preserve">Equipment</t>
        </is>
      </c>
      <c r="B7" s="8" t="inlineStr">
        <is>
          <t xml:space="preserve">Manufacturer / model</t>
        </is>
      </c>
      <c r="C7" s="8" t="inlineStr">
        <is>
          <t xml:space="preserve">Qty</t>
        </is>
      </c>
      <c r="D7" s="8" t="inlineStr">
        <is>
          <t xml:space="preserve">Current license expires</t>
        </is>
      </c>
      <c r="E7" s="8" t="inlineStr">
        <is>
          <t xml:space="preserve">License SKU requested</t>
        </is>
      </c>
      <c r="F7" s="8" t="inlineStr">
        <is>
          <t xml:space="preserve">Term</t>
        </is>
      </c>
      <c r="G7" s="8" t="inlineStr">
        <is>
          <t xml:space="preserve">License SKU offered</t>
        </is>
      </c>
      <c r="H7" s="8" t="inlineStr">
        <is>
          <t xml:space="preserve">Qty</t>
        </is>
      </c>
      <c r="I7" s="8" t="inlineStr">
        <is>
          <t xml:space="preserve">Start date</t>
        </is>
      </c>
      <c r="J7" s="8" t="inlineStr">
        <is>
          <t xml:space="preserve">End date</t>
        </is>
      </c>
      <c r="K7" s="8" t="inlineStr">
        <is>
          <t xml:space="preserve">Unit price</t>
        </is>
      </c>
      <c r="L7" s="8" t="inlineStr">
        <is>
          <t xml:space="preserve">Extended price</t>
        </is>
      </c>
      <c r="M7" s="8" t="inlineStr">
        <is>
          <t xml:space="preserve">Ineligible portion</t>
        </is>
      </c>
      <c r="N7" s="8" t="inlineStr">
        <is>
          <t xml:space="preserve">Eligible price</t>
        </is>
      </c>
      <c r="O7" s="8" t="inlineStr">
        <is>
          <t xml:space="preserve">Notes</t>
        </is>
      </c>
    </row>
    <row r="8">
      <c r="A8" s="20" t="inlineStr">
        <is>
          <t xml:space="preserve">1-year term</t>
        </is>
      </c>
      <c r="B8" s="20"/>
      <c r="C8" s="20"/>
      <c r="D8" s="20"/>
      <c r="E8" s="20"/>
      <c r="F8" s="20"/>
      <c r="G8" s="20"/>
      <c r="H8" s="20"/>
      <c r="I8" s="20"/>
      <c r="J8" s="20"/>
      <c r="K8" s="20"/>
      <c r="L8" s="20"/>
      <c r="M8" s="20"/>
      <c r="N8" s="20"/>
      <c r="O8" s="20"/>
    </row>
    <row r="9">
      <c r="A9" s="9" t="inlineStr">
        <is>
          <t xml:space="preserve">Wireless Access Point License / Cloud Management Subscription</t>
        </is>
      </c>
      <c r="B9" s="9" t="inlineStr">
        <is>
          <t xml:space="preserve">Ruckus or equivalent Virtual Smartzone or equivalent</t>
        </is>
      </c>
      <c r="C9" s="11">
        <v>6</v>
      </c>
      <c r="D9" s="11"/>
      <c r="E9" s="9" t="inlineStr">
        <is>
          <t xml:space="preserve">Vendor to specify</t>
        </is>
      </c>
      <c r="F9" s="11" t="inlineStr">
        <is>
          <t xml:space="preserve">1-year</t>
        </is>
      </c>
      <c r="G9" s="5"/>
      <c r="H9" s="7"/>
      <c r="I9" s="17"/>
      <c r="J9" s="17"/>
      <c r="K9" s="6"/>
      <c r="L9" s="10">
        <f>IF(OR(H9="",K9=""),"",H9*K9)</f>
      </c>
      <c r="M9" s="6"/>
      <c r="N9" s="10">
        <f>IF(L9="","",L9-N(M9))</f>
      </c>
      <c r="O9" s="5"/>
    </row>
    <row r="10">
      <c r="A10" s="9" t="inlineStr">
        <is>
          <t xml:space="preserve">Software Support Subscription (bug fixes, security patches, remote technical support and configuration)</t>
        </is>
      </c>
      <c r="B10" s="9" t="inlineStr">
        <is>
          <t xml:space="preserve">Ruckus or equivalent WatchDog Support for Virtual SmartZone and APs or equivalent</t>
        </is>
      </c>
      <c r="C10" s="11">
        <v>38</v>
      </c>
      <c r="D10" s="11"/>
      <c r="E10" s="9" t="inlineStr">
        <is>
          <t xml:space="preserve">Vendor to specify</t>
        </is>
      </c>
      <c r="F10" s="11" t="inlineStr">
        <is>
          <t xml:space="preserve">1-year</t>
        </is>
      </c>
      <c r="G10" s="5"/>
      <c r="H10" s="7"/>
      <c r="I10" s="17"/>
      <c r="J10" s="17"/>
      <c r="K10" s="6"/>
      <c r="L10" s="10">
        <f>IF(OR(H10="",K10=""),"",H10*K10)</f>
      </c>
      <c r="M10" s="6"/>
      <c r="N10" s="10">
        <f>IF(L10="","",L10-N(M10))</f>
      </c>
      <c r="O10" s="5"/>
    </row>
    <row r="11">
      <c r="A11" s="9" t="inlineStr">
        <is>
          <t xml:space="preserve">Switch License / Subscription</t>
        </is>
      </c>
      <c r="B11" s="9" t="inlineStr">
        <is>
          <t xml:space="preserve">Ruckus or equivalent Virtual Smartzone or equivalent</t>
        </is>
      </c>
      <c r="C11" s="11">
        <v>5</v>
      </c>
      <c r="D11" s="11"/>
      <c r="E11" s="9" t="inlineStr">
        <is>
          <t xml:space="preserve">Vendor to specify</t>
        </is>
      </c>
      <c r="F11" s="11" t="inlineStr">
        <is>
          <t xml:space="preserve">1-year</t>
        </is>
      </c>
      <c r="G11" s="5"/>
      <c r="H11" s="7"/>
      <c r="I11" s="17"/>
      <c r="J11" s="17"/>
      <c r="K11" s="6"/>
      <c r="L11" s="10">
        <f>IF(OR(H11="",K11=""),"",H11*K11)</f>
      </c>
      <c r="M11" s="6"/>
      <c r="N11" s="10">
        <f>IF(L11="","",L11-N(M11))</f>
      </c>
      <c r="O11" s="5"/>
    </row>
    <row r="12">
      <c r="A12" s="5"/>
      <c r="B12" s="5"/>
      <c r="C12" s="7"/>
      <c r="D12" s="5"/>
      <c r="E12" s="5"/>
      <c r="F12" s="11" t="inlineStr">
        <is>
          <t xml:space="preserve">1-year</t>
        </is>
      </c>
      <c r="G12" s="5"/>
      <c r="H12" s="7"/>
      <c r="I12" s="17"/>
      <c r="J12" s="17"/>
      <c r="K12" s="6"/>
      <c r="L12" s="10">
        <f>IF(OR(H12="",K12=""),"",H12*K12)</f>
      </c>
      <c r="M12" s="6"/>
      <c r="N12" s="10">
        <f>IF(L12="","",L12-N(M12))</f>
      </c>
      <c r="O12" s="5"/>
    </row>
    <row r="13">
      <c r="A13" s="5"/>
      <c r="B13" s="5"/>
      <c r="C13" s="7"/>
      <c r="D13" s="5"/>
      <c r="E13" s="5"/>
      <c r="F13" s="11" t="inlineStr">
        <is>
          <t xml:space="preserve">1-year</t>
        </is>
      </c>
      <c r="G13" s="5"/>
      <c r="H13" s="7"/>
      <c r="I13" s="17"/>
      <c r="J13" s="17"/>
      <c r="K13" s="6"/>
      <c r="L13" s="10">
        <f>IF(OR(H13="",K13=""),"",H13*K13)</f>
      </c>
      <c r="M13" s="6"/>
      <c r="N13" s="10">
        <f>IF(L13="","",L13-N(M13))</f>
      </c>
      <c r="O13" s="5"/>
    </row>
    <row r="14">
      <c r="A14" s="14" t="inlineStr">
        <is>
          <t xml:space="preserve">Total, 1-year term</t>
        </is>
      </c>
      <c r="B14" s="14"/>
      <c r="C14" s="14"/>
      <c r="D14" s="14"/>
      <c r="E14" s="14"/>
      <c r="F14" s="14"/>
      <c r="G14" s="14"/>
      <c r="H14" s="14"/>
      <c r="I14" s="14"/>
      <c r="J14" s="14"/>
      <c r="K14" s="14"/>
      <c r="L14" s="15">
        <f>IF(COUNT(L9:L13)=0,"",SUM(L9:L13))</f>
      </c>
      <c r="M14" s="15">
        <f>IF(COUNT(M9:M13)=0,"",SUM(M9:M13))</f>
      </c>
      <c r="N14" s="15">
        <f>IF(COUNT(N9:N13)=0,"",SUM(N9:N13))</f>
      </c>
    </row>
    <row r="16">
      <c r="A16" s="20" t="inlineStr">
        <is>
          <t xml:space="preserve">3-year term</t>
        </is>
      </c>
      <c r="B16" s="20"/>
      <c r="C16" s="20"/>
      <c r="D16" s="20"/>
      <c r="E16" s="20"/>
      <c r="F16" s="20"/>
      <c r="G16" s="20"/>
      <c r="H16" s="20"/>
      <c r="I16" s="20"/>
      <c r="J16" s="20"/>
      <c r="K16" s="20"/>
      <c r="L16" s="20"/>
      <c r="M16" s="20"/>
      <c r="N16" s="20"/>
      <c r="O16" s="20"/>
    </row>
    <row r="17">
      <c r="A17" s="9" t="inlineStr">
        <is>
          <t xml:space="preserve">Wireless Access Point License / Cloud Management Subscription</t>
        </is>
      </c>
      <c r="B17" s="9" t="inlineStr">
        <is>
          <t xml:space="preserve">Ruckus or equivalent Virtual Smartzone or equivalent</t>
        </is>
      </c>
      <c r="C17" s="11">
        <v>6</v>
      </c>
      <c r="D17" s="11"/>
      <c r="E17" s="9" t="inlineStr">
        <is>
          <t xml:space="preserve">Vendor to specify</t>
        </is>
      </c>
      <c r="F17" s="11" t="inlineStr">
        <is>
          <t xml:space="preserve">3-year</t>
        </is>
      </c>
      <c r="G17" s="5"/>
      <c r="H17" s="7"/>
      <c r="I17" s="17"/>
      <c r="J17" s="17"/>
      <c r="K17" s="6"/>
      <c r="L17" s="10">
        <f>IF(OR(H17="",K17=""),"",H17*K17)</f>
      </c>
      <c r="M17" s="6"/>
      <c r="N17" s="10">
        <f>IF(L17="","",L17-N(M17))</f>
      </c>
      <c r="O17" s="5"/>
    </row>
    <row r="18">
      <c r="A18" s="9" t="inlineStr">
        <is>
          <t xml:space="preserve">Software Support Subscription (bug fixes, security patches, remote technical support and configuration)</t>
        </is>
      </c>
      <c r="B18" s="9" t="inlineStr">
        <is>
          <t xml:space="preserve">Ruckus or equivalent WatchDog Support for Virtual SmartZone and APs or equivalent</t>
        </is>
      </c>
      <c r="C18" s="11">
        <v>38</v>
      </c>
      <c r="D18" s="11"/>
      <c r="E18" s="9" t="inlineStr">
        <is>
          <t xml:space="preserve">Vendor to specify</t>
        </is>
      </c>
      <c r="F18" s="11" t="inlineStr">
        <is>
          <t xml:space="preserve">3-year</t>
        </is>
      </c>
      <c r="G18" s="5"/>
      <c r="H18" s="7"/>
      <c r="I18" s="17"/>
      <c r="J18" s="17"/>
      <c r="K18" s="6"/>
      <c r="L18" s="10">
        <f>IF(OR(H18="",K18=""),"",H18*K18)</f>
      </c>
      <c r="M18" s="6"/>
      <c r="N18" s="10">
        <f>IF(L18="","",L18-N(M18))</f>
      </c>
      <c r="O18" s="5"/>
    </row>
    <row r="19">
      <c r="A19" s="9" t="inlineStr">
        <is>
          <t xml:space="preserve">Switch License / Subscription</t>
        </is>
      </c>
      <c r="B19" s="9" t="inlineStr">
        <is>
          <t xml:space="preserve">Ruckus or equivalent Virtual Smartzone or equivalent</t>
        </is>
      </c>
      <c r="C19" s="11">
        <v>5</v>
      </c>
      <c r="D19" s="11"/>
      <c r="E19" s="9" t="inlineStr">
        <is>
          <t xml:space="preserve">Vendor to specify</t>
        </is>
      </c>
      <c r="F19" s="11" t="inlineStr">
        <is>
          <t xml:space="preserve">3-year</t>
        </is>
      </c>
      <c r="G19" s="5"/>
      <c r="H19" s="7"/>
      <c r="I19" s="17"/>
      <c r="J19" s="17"/>
      <c r="K19" s="6"/>
      <c r="L19" s="10">
        <f>IF(OR(H19="",K19=""),"",H19*K19)</f>
      </c>
      <c r="M19" s="6"/>
      <c r="N19" s="10">
        <f>IF(L19="","",L19-N(M19))</f>
      </c>
      <c r="O19" s="5"/>
    </row>
    <row r="20">
      <c r="A20" s="5"/>
      <c r="B20" s="5"/>
      <c r="C20" s="7"/>
      <c r="D20" s="5"/>
      <c r="E20" s="5"/>
      <c r="F20" s="11" t="inlineStr">
        <is>
          <t xml:space="preserve">3-year</t>
        </is>
      </c>
      <c r="G20" s="5"/>
      <c r="H20" s="7"/>
      <c r="I20" s="17"/>
      <c r="J20" s="17"/>
      <c r="K20" s="6"/>
      <c r="L20" s="10">
        <f>IF(OR(H20="",K20=""),"",H20*K20)</f>
      </c>
      <c r="M20" s="6"/>
      <c r="N20" s="10">
        <f>IF(L20="","",L20-N(M20))</f>
      </c>
      <c r="O20" s="5"/>
    </row>
    <row r="21">
      <c r="A21" s="5"/>
      <c r="B21" s="5"/>
      <c r="C21" s="7"/>
      <c r="D21" s="5"/>
      <c r="E21" s="5"/>
      <c r="F21" s="11" t="inlineStr">
        <is>
          <t xml:space="preserve">3-year</t>
        </is>
      </c>
      <c r="G21" s="5"/>
      <c r="H21" s="7"/>
      <c r="I21" s="17"/>
      <c r="J21" s="17"/>
      <c r="K21" s="6"/>
      <c r="L21" s="10">
        <f>IF(OR(H21="",K21=""),"",H21*K21)</f>
      </c>
      <c r="M21" s="6"/>
      <c r="N21" s="10">
        <f>IF(L21="","",L21-N(M21))</f>
      </c>
      <c r="O21" s="5"/>
    </row>
    <row r="22">
      <c r="A22" s="14" t="inlineStr">
        <is>
          <t xml:space="preserve">Total, 3-year term</t>
        </is>
      </c>
      <c r="B22" s="14"/>
      <c r="C22" s="14"/>
      <c r="D22" s="14"/>
      <c r="E22" s="14"/>
      <c r="F22" s="14"/>
      <c r="G22" s="14"/>
      <c r="H22" s="14"/>
      <c r="I22" s="14"/>
      <c r="J22" s="14"/>
      <c r="K22" s="14"/>
      <c r="L22" s="15">
        <f>IF(COUNT(L17:L21)=0,"",SUM(L17:L21))</f>
      </c>
      <c r="M22" s="15">
        <f>IF(COUNT(M17:M21)=0,"",SUM(M17:M21))</f>
      </c>
      <c r="N22" s="15">
        <f>IF(COUNT(N17:N21)=0,"",SUM(N17:N21))</f>
      </c>
    </row>
    <row r="24">
      <c r="A24" s="20" t="inlineStr">
        <is>
          <t xml:space="preserve">5-year term</t>
        </is>
      </c>
      <c r="B24" s="20"/>
      <c r="C24" s="20"/>
      <c r="D24" s="20"/>
      <c r="E24" s="20"/>
      <c r="F24" s="20"/>
      <c r="G24" s="20"/>
      <c r="H24" s="20"/>
      <c r="I24" s="20"/>
      <c r="J24" s="20"/>
      <c r="K24" s="20"/>
      <c r="L24" s="20"/>
      <c r="M24" s="20"/>
      <c r="N24" s="20"/>
      <c r="O24" s="20"/>
    </row>
    <row r="25">
      <c r="A25" s="9" t="inlineStr">
        <is>
          <t xml:space="preserve">Wireless Access Point License / Cloud Management Subscription</t>
        </is>
      </c>
      <c r="B25" s="9" t="inlineStr">
        <is>
          <t xml:space="preserve">Ruckus or equivalent Virtual Smartzone or equivalent</t>
        </is>
      </c>
      <c r="C25" s="11">
        <v>6</v>
      </c>
      <c r="D25" s="11"/>
      <c r="E25" s="9" t="inlineStr">
        <is>
          <t xml:space="preserve">Vendor to specify</t>
        </is>
      </c>
      <c r="F25" s="11" t="inlineStr">
        <is>
          <t xml:space="preserve">5-year</t>
        </is>
      </c>
      <c r="G25" s="5"/>
      <c r="H25" s="7"/>
      <c r="I25" s="17"/>
      <c r="J25" s="17"/>
      <c r="K25" s="6"/>
      <c r="L25" s="10">
        <f>IF(OR(H25="",K25=""),"",H25*K25)</f>
      </c>
      <c r="M25" s="6"/>
      <c r="N25" s="10">
        <f>IF(L25="","",L25-N(M25))</f>
      </c>
      <c r="O25" s="5"/>
    </row>
    <row r="26">
      <c r="A26" s="9" t="inlineStr">
        <is>
          <t xml:space="preserve">Software Support Subscription (bug fixes, security patches, remote technical support and configuration)</t>
        </is>
      </c>
      <c r="B26" s="9" t="inlineStr">
        <is>
          <t xml:space="preserve">Ruckus or equivalent WatchDog Support for Virtual SmartZone and APs or equivalent</t>
        </is>
      </c>
      <c r="C26" s="11">
        <v>38</v>
      </c>
      <c r="D26" s="11"/>
      <c r="E26" s="9" t="inlineStr">
        <is>
          <t xml:space="preserve">Vendor to specify</t>
        </is>
      </c>
      <c r="F26" s="11" t="inlineStr">
        <is>
          <t xml:space="preserve">5-year</t>
        </is>
      </c>
      <c r="G26" s="5"/>
      <c r="H26" s="7"/>
      <c r="I26" s="17"/>
      <c r="J26" s="17"/>
      <c r="K26" s="6"/>
      <c r="L26" s="10">
        <f>IF(OR(H26="",K26=""),"",H26*K26)</f>
      </c>
      <c r="M26" s="6"/>
      <c r="N26" s="10">
        <f>IF(L26="","",L26-N(M26))</f>
      </c>
      <c r="O26" s="5"/>
    </row>
    <row r="27">
      <c r="A27" s="9" t="inlineStr">
        <is>
          <t xml:space="preserve">Switch License / Subscription</t>
        </is>
      </c>
      <c r="B27" s="9" t="inlineStr">
        <is>
          <t xml:space="preserve">Ruckus or equivalent Virtual Smartzone or equivalent</t>
        </is>
      </c>
      <c r="C27" s="11">
        <v>5</v>
      </c>
      <c r="D27" s="11"/>
      <c r="E27" s="9" t="inlineStr">
        <is>
          <t xml:space="preserve">Vendor to specify</t>
        </is>
      </c>
      <c r="F27" s="11" t="inlineStr">
        <is>
          <t xml:space="preserve">5-year</t>
        </is>
      </c>
      <c r="G27" s="5"/>
      <c r="H27" s="7"/>
      <c r="I27" s="17"/>
      <c r="J27" s="17"/>
      <c r="K27" s="6"/>
      <c r="L27" s="10">
        <f>IF(OR(H27="",K27=""),"",H27*K27)</f>
      </c>
      <c r="M27" s="6"/>
      <c r="N27" s="10">
        <f>IF(L27="","",L27-N(M27))</f>
      </c>
      <c r="O27" s="5"/>
    </row>
    <row r="28">
      <c r="A28" s="5"/>
      <c r="B28" s="5"/>
      <c r="C28" s="7"/>
      <c r="D28" s="5"/>
      <c r="E28" s="5"/>
      <c r="F28" s="11" t="inlineStr">
        <is>
          <t xml:space="preserve">5-year</t>
        </is>
      </c>
      <c r="G28" s="5"/>
      <c r="H28" s="7"/>
      <c r="I28" s="17"/>
      <c r="J28" s="17"/>
      <c r="K28" s="6"/>
      <c r="L28" s="10">
        <f>IF(OR(H28="",K28=""),"",H28*K28)</f>
      </c>
      <c r="M28" s="6"/>
      <c r="N28" s="10">
        <f>IF(L28="","",L28-N(M28))</f>
      </c>
      <c r="O28" s="5"/>
    </row>
    <row r="29">
      <c r="A29" s="5"/>
      <c r="B29" s="5"/>
      <c r="C29" s="7"/>
      <c r="D29" s="5"/>
      <c r="E29" s="5"/>
      <c r="F29" s="11" t="inlineStr">
        <is>
          <t xml:space="preserve">5-year</t>
        </is>
      </c>
      <c r="G29" s="5"/>
      <c r="H29" s="7"/>
      <c r="I29" s="17"/>
      <c r="J29" s="17"/>
      <c r="K29" s="6"/>
      <c r="L29" s="10">
        <f>IF(OR(H29="",K29=""),"",H29*K29)</f>
      </c>
      <c r="M29" s="6"/>
      <c r="N29" s="10">
        <f>IF(L29="","",L29-N(M29))</f>
      </c>
      <c r="O29" s="5"/>
    </row>
    <row r="30">
      <c r="A30" s="14" t="inlineStr">
        <is>
          <t xml:space="preserve">Total, 5-year term</t>
        </is>
      </c>
      <c r="B30" s="14"/>
      <c r="C30" s="14"/>
      <c r="D30" s="14"/>
      <c r="E30" s="14"/>
      <c r="F30" s="14"/>
      <c r="G30" s="14"/>
      <c r="H30" s="14"/>
      <c r="I30" s="14"/>
      <c r="J30" s="14"/>
      <c r="K30" s="14"/>
      <c r="L30" s="15">
        <f>IF(COUNT(L25:L29)=0,"",SUM(L25:L29))</f>
      </c>
      <c r="M30" s="15">
        <f>IF(COUNT(M25:M29)=0,"",SUM(M25:M29))</f>
      </c>
      <c r="N30" s="15">
        <f>IF(COUNT(N25:N29)=0,"",SUM(N25:N29))</f>
      </c>
    </row>
    <row r="32">
      <c r="A32" s="20" t="inlineStr">
        <is>
          <t xml:space="preserve">Required answers</t>
        </is>
      </c>
      <c r="B32" s="20"/>
      <c r="C32" s="20"/>
      <c r="D32" s="20"/>
      <c r="E32" s="20"/>
      <c r="F32" s="20"/>
      <c r="G32" s="20"/>
      <c r="H32" s="20"/>
      <c r="I32" s="20"/>
      <c r="J32" s="20"/>
      <c r="K32" s="20"/>
      <c r="L32" s="20"/>
      <c r="M32" s="20"/>
      <c r="N32" s="20"/>
      <c r="O32" s="20"/>
    </row>
    <row r="33" ht="26" customHeight="1">
      <c r="A33" s="19" t="inlineStr">
        <is>
          <t xml:space="preserve">If licenses must be co-termed, state the co-term end date and how pricing was prorated</t>
        </is>
      </c>
      <c r="B33" s="19"/>
      <c r="C33" s="19"/>
      <c r="D33" s="19"/>
      <c r="E33" s="19"/>
      <c r="F33" s="19"/>
      <c r="G33" s="5"/>
      <c r="H33" s="5"/>
      <c r="I33" s="5"/>
      <c r="J33" s="5"/>
    </row>
  </sheetData>
  <mergeCells count="10">
    <mergeCell ref="A5:O5"/>
    <mergeCell ref="A8:O8"/>
    <mergeCell ref="A14:K14"/>
    <mergeCell ref="A16:O16"/>
    <mergeCell ref="A22:K22"/>
    <mergeCell ref="A24:O24"/>
    <mergeCell ref="A30:K30"/>
    <mergeCell ref="A32:O32"/>
    <mergeCell ref="A33:F33"/>
    <mergeCell ref="G33:J33"/>
  </mergeCells>
  <dataValidations count="1">
    <dataValidation type="decimal" operator="greaterThanOrEqual" allowBlank="1" showErrorMessage="1" errorTitle="Number" error="Enter a number (no $ sign or text)." sqref="H9 K9 M9 H10 K10 M10 H11 K11 M11 H12 K12 M12 H13 K13 M13 H17 K17 M17 H18 K18 M18 H19 K19 M19 H20 K20 M20 H21 K21 M21 H25 K25 M25 H26 K26 M26 H27 K27 M27 H28 K28 M28 H29 K29 M29">
      <formula1>0</formula1>
    </dataValidation>
  </dataValidations>
  <pageMargins left="0.4" right="0.4" top="0.5" bottom="0.5" header="0.3" footer="0.3"/>
  <pageSetup orientation="landscape" fitToWidth="1" fitToHeight="0"/>
  <headerFooter>
    <oddFooter>&amp;LMiller School District 29-4 · FY2027 Pricing Form&amp;RPage &amp;P of &amp;N</oddFooter>
  </headerFooter>
</worksheet>
</file>

<file path=xl/worksheets/sheet4.xml><?xml version="1.0" encoding="utf-8"?>
<worksheet xmlns="http://schemas.openxmlformats.org/spreadsheetml/2006/main" xmlns:r="http://schemas.openxmlformats.org/officeDocument/2006/relationships">
  <sheetPr>
    <tabColor rgb="FF000000"/>
    <pageSetUpPr fitToPage="1"/>
  </sheetPr>
  <dimension ref="A1:K40"/>
  <sheetViews>
    <sheetView workbookViewId="0" showGridLines="0">
      <pane ySplit="15" topLeftCell="A16" activePane="bottomLeft" state="frozen"/>
      <selection pane="bottomLeft" activeCell="A16" sqref="A16"/>
    </sheetView>
  </sheetViews>
  <sheetFormatPr defaultRowHeight="13.2"/>
  <cols>
    <col min="1" max="1" width="30" customWidth="1"/>
    <col min="2" max="2" width="12" customWidth="1"/>
    <col min="3" max="3" width="12" customWidth="1"/>
    <col min="4" max="4" width="12" customWidth="1"/>
    <col min="5" max="5" width="14" customWidth="1"/>
    <col min="6" max="6" width="14" customWidth="1"/>
    <col min="7" max="7" width="14" customWidth="1"/>
    <col min="8" max="8" width="15" customWidth="1"/>
    <col min="9" max="9" width="14" customWidth="1"/>
    <col min="10" max="10" width="15" customWidth="1"/>
    <col min="11" max="11" width="26" customWidth="1"/>
  </cols>
  <sheetData>
    <row r="1">
      <c r="A1" s="1" t="inlineStr">
        <is>
          <t xml:space="preserve">E-rate Category 2 Pricing Form – Structured Cabling and Internal Fiber</t>
        </is>
      </c>
    </row>
    <row r="2">
      <c r="A2" s="2" t="inlineStr">
        <is>
          <t xml:space="preserve">Miller School District 29-4</t>
        </is>
      </c>
    </row>
    <row r="3">
      <c r="A3" s="3" t="inlineStr">
        <is>
          <t xml:space="preserve">Funding Year 2027  ·  Form 470 #270002881  ·  Submit with your proposal to Bids2027@eratecomplete.com by 12/14/2026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Price each site separately (materials, labor, and testing and certification), and give a price per drop for each drop type. Drops or cable serving ineligible locations or devices are entered as the ineligible portion. See Appendix A of the RFP for each site’s scope.</t>
        </is>
      </c>
      <c r="B5" s="16"/>
      <c r="C5" s="16"/>
      <c r="D5" s="16"/>
      <c r="E5" s="16"/>
      <c r="F5" s="16"/>
      <c r="G5" s="16"/>
      <c r="H5" s="16"/>
      <c r="I5" s="16"/>
      <c r="J5" s="16"/>
      <c r="K5" s="16"/>
    </row>
    <row r="7">
      <c r="A7" s="20" t="inlineStr">
        <is>
          <t xml:space="preserve">A. Price per drop (materials, labor, testing and certification included)</t>
        </is>
      </c>
      <c r="B7" s="20"/>
      <c r="C7" s="20"/>
      <c r="D7" s="20"/>
      <c r="E7" s="20"/>
      <c r="F7" s="20"/>
      <c r="G7" s="20"/>
      <c r="H7" s="20"/>
      <c r="I7" s="20"/>
      <c r="J7" s="20"/>
      <c r="K7" s="20"/>
    </row>
    <row r="8" ht="40" customHeight="1">
      <c r="A8" s="8" t="inlineStr">
        <is>
          <t xml:space="preserve">Drop type</t>
        </is>
      </c>
      <c r="B8" s="8" t="inlineStr">
        <is>
          <t xml:space="preserve">Price per drop</t>
        </is>
      </c>
      <c r="K8" s="8" t="inlineStr">
        <is>
          <t xml:space="preserve">Notes</t>
        </is>
      </c>
    </row>
    <row r="9">
      <c r="A9" s="9" t="inlineStr">
        <is>
          <t xml:space="preserve">Single data drop</t>
        </is>
      </c>
      <c r="B9" s="6"/>
      <c r="K9" s="5"/>
    </row>
    <row r="10">
      <c r="A10" s="9" t="inlineStr">
        <is>
          <t xml:space="preserve">Double data drop</t>
        </is>
      </c>
      <c r="B10" s="6"/>
      <c r="K10" s="5"/>
    </row>
    <row r="11">
      <c r="A11" s="9" t="inlineStr">
        <is>
          <t xml:space="preserve">Wireless access point drop</t>
        </is>
      </c>
      <c r="B11" s="6"/>
      <c r="K11" s="5"/>
    </row>
    <row r="12">
      <c r="A12" s="5" t="inlineStr">
        <is>
          <t xml:space="preserve">Other drop type (describe)</t>
        </is>
      </c>
      <c r="B12" s="6"/>
      <c r="K12" s="5"/>
    </row>
    <row r="14">
      <c r="A14" s="20" t="inlineStr">
        <is>
          <t xml:space="preserve">B. Price by site</t>
        </is>
      </c>
      <c r="B14" s="20"/>
      <c r="C14" s="20"/>
      <c r="D14" s="20"/>
      <c r="E14" s="20"/>
      <c r="F14" s="20"/>
      <c r="G14" s="20"/>
      <c r="H14" s="20"/>
      <c r="I14" s="20"/>
      <c r="J14" s="20"/>
      <c r="K14" s="20"/>
    </row>
    <row r="15" ht="40" customHeight="1">
      <c r="A15" s="8" t="inlineStr">
        <is>
          <t xml:space="preserve">Site / building (from Appendix A)</t>
        </is>
      </c>
      <c r="B15" s="8" t="inlineStr">
        <is>
          <t xml:space="preserve">Est. drops (RFP)</t>
        </is>
      </c>
      <c r="C15" s="8" t="inlineStr">
        <is>
          <t xml:space="preserve">Est. feet (RFP)</t>
        </is>
      </c>
      <c r="D15" s="8" t="inlineStr">
        <is>
          <t xml:space="preserve">Drops quoted</t>
        </is>
      </c>
      <c r="E15" s="8" t="inlineStr">
        <is>
          <t xml:space="preserve">Materials</t>
        </is>
      </c>
      <c r="F15" s="8" t="inlineStr">
        <is>
          <t xml:space="preserve">Labor</t>
        </is>
      </c>
      <c r="G15" s="8" t="inlineStr">
        <is>
          <t xml:space="preserve">Testing and certification</t>
        </is>
      </c>
      <c r="H15" s="8" t="inlineStr">
        <is>
          <t xml:space="preserve">Site total</t>
        </is>
      </c>
      <c r="I15" s="8" t="inlineStr">
        <is>
          <t xml:space="preserve">Ineligible portion</t>
        </is>
      </c>
      <c r="J15" s="8" t="inlineStr">
        <is>
          <t xml:space="preserve">Eligible total</t>
        </is>
      </c>
      <c r="K15" s="8" t="inlineStr">
        <is>
          <t xml:space="preserve">Notes</t>
        </is>
      </c>
    </row>
    <row r="16">
      <c r="A16" s="9" t="inlineStr">
        <is>
          <t xml:space="preserve">Miller School District – Will List on Map</t>
        </is>
      </c>
      <c r="B16" s="11">
        <v>38</v>
      </c>
      <c r="C16" s="11">
        <v>6000</v>
      </c>
      <c r="D16" s="7"/>
      <c r="E16" s="6"/>
      <c r="F16" s="6"/>
      <c r="G16" s="6"/>
      <c r="H16" s="10">
        <f>IF(COUNT(E16:G16)=0,"",SUM(E16:G16))</f>
      </c>
      <c r="I16" s="6"/>
      <c r="J16" s="10">
        <f>IF(H16="","",H16-N(I16))</f>
      </c>
      <c r="K16" s="5"/>
    </row>
    <row r="17">
      <c r="A17" s="5"/>
      <c r="B17" s="11"/>
      <c r="C17" s="11"/>
      <c r="D17" s="7"/>
      <c r="E17" s="6"/>
      <c r="F17" s="6"/>
      <c r="G17" s="6"/>
      <c r="H17" s="10">
        <f>IF(COUNT(E17:G17)=0,"",SUM(E17:G17))</f>
      </c>
      <c r="I17" s="6"/>
      <c r="J17" s="10">
        <f>IF(H17="","",H17-N(I17))</f>
      </c>
      <c r="K17" s="5"/>
    </row>
    <row r="18">
      <c r="A18" s="5"/>
      <c r="B18" s="11"/>
      <c r="C18" s="11"/>
      <c r="D18" s="7"/>
      <c r="E18" s="6"/>
      <c r="F18" s="6"/>
      <c r="G18" s="6"/>
      <c r="H18" s="10">
        <f>IF(COUNT(E18:G18)=0,"",SUM(E18:G18))</f>
      </c>
      <c r="I18" s="6"/>
      <c r="J18" s="10">
        <f>IF(H18="","",H18-N(I18))</f>
      </c>
      <c r="K18" s="5"/>
    </row>
    <row r="19">
      <c r="A19" s="14" t="inlineStr">
        <is>
          <t xml:space="preserve">Total, all sites</t>
        </is>
      </c>
      <c r="B19" s="14"/>
      <c r="C19" s="14"/>
      <c r="D19" s="14"/>
      <c r="E19" s="14"/>
      <c r="F19" s="14"/>
      <c r="G19" s="14"/>
      <c r="H19" s="15">
        <f>IF(COUNT(H16:H18)=0,"",SUM(H16:H18))</f>
      </c>
      <c r="I19" s="15">
        <f>IF(COUNT(I16:I18)=0,"",SUM(I16:I18))</f>
      </c>
      <c r="J19" s="15">
        <f>IF(COUNT(J16:J18)=0,"",SUM(J16:J18))</f>
      </c>
    </row>
    <row r="21">
      <c r="A21" s="20" t="inlineStr">
        <is>
          <t xml:space="preserve">C. Internal fiber runs (price each run)</t>
        </is>
      </c>
      <c r="B21" s="20"/>
      <c r="C21" s="20"/>
      <c r="D21" s="20"/>
      <c r="E21" s="20"/>
      <c r="F21" s="20"/>
      <c r="G21" s="20"/>
      <c r="H21" s="20"/>
      <c r="I21" s="20"/>
      <c r="J21" s="20"/>
      <c r="K21" s="20"/>
    </row>
    <row r="22" ht="40" customHeight="1">
      <c r="A22" s="8" t="inlineStr">
        <is>
          <t xml:space="preserve">Fiber run (from Appendix A)</t>
        </is>
      </c>
      <c r="B22" s="8" t="inlineStr">
        <is>
          <t xml:space="preserve">Strands</t>
        </is>
      </c>
      <c r="C22" s="8" t="inlineStr">
        <is>
          <t xml:space="preserve">Est. feet</t>
        </is>
      </c>
      <c r="D22" s="8" t="inlineStr">
        <is>
          <t xml:space="preserve">Fiber type offered</t>
        </is>
      </c>
      <c r="E22" s="8" t="inlineStr">
        <is>
          <t xml:space="preserve">Materials</t>
        </is>
      </c>
      <c r="F22" s="8" t="inlineStr">
        <is>
          <t xml:space="preserve">Labor</t>
        </is>
      </c>
      <c r="G22" s="8" t="inlineStr">
        <is>
          <t xml:space="preserve">Testing (insertion loss / OTDR)</t>
        </is>
      </c>
      <c r="H22" s="8" t="inlineStr">
        <is>
          <t xml:space="preserve">Run total</t>
        </is>
      </c>
      <c r="I22" s="8" t="inlineStr">
        <is>
          <t xml:space="preserve">Ineligible portion</t>
        </is>
      </c>
      <c r="J22" s="8" t="inlineStr">
        <is>
          <t xml:space="preserve">Eligible total</t>
        </is>
      </c>
      <c r="K22" s="8" t="inlineStr">
        <is>
          <t xml:space="preserve">Notes</t>
        </is>
      </c>
    </row>
    <row r="23">
      <c r="A23" s="9" t="inlineStr">
        <is>
          <t xml:space="preserve">HS MDF Room 104 – Armory IDF – Singlemode</t>
        </is>
      </c>
      <c r="B23" s="11">
        <v>6</v>
      </c>
      <c r="C23" s="11">
        <v>600</v>
      </c>
      <c r="D23" s="5"/>
      <c r="E23" s="6"/>
      <c r="F23" s="6"/>
      <c r="G23" s="6"/>
      <c r="H23" s="10">
        <f>IF(COUNT(E23:G23)=0,"",SUM(E23:G23))</f>
      </c>
      <c r="I23" s="6"/>
      <c r="J23" s="10">
        <f>IF(H23="","",H23-N(I23))</f>
      </c>
      <c r="K23" s="5"/>
    </row>
    <row r="24">
      <c r="A24" s="5"/>
      <c r="B24" s="11"/>
      <c r="C24" s="11"/>
      <c r="D24" s="5"/>
      <c r="E24" s="6"/>
      <c r="F24" s="6"/>
      <c r="G24" s="6"/>
      <c r="H24" s="10">
        <f>IF(COUNT(E24:G24)=0,"",SUM(E24:G24))</f>
      </c>
      <c r="I24" s="6"/>
      <c r="J24" s="10">
        <f>IF(H24="","",H24-N(I24))</f>
      </c>
      <c r="K24" s="5"/>
    </row>
    <row r="25">
      <c r="A25" s="14" t="inlineStr">
        <is>
          <t xml:space="preserve">Total, internal fiber</t>
        </is>
      </c>
      <c r="B25" s="14"/>
      <c r="C25" s="14"/>
      <c r="D25" s="14"/>
      <c r="E25" s="14"/>
      <c r="F25" s="14"/>
      <c r="G25" s="14"/>
      <c r="H25" s="15">
        <f>IF(COUNT(H23:H24)=0,"",SUM(H23:H24))</f>
      </c>
      <c r="I25" s="15">
        <f>IF(COUNT(I23:I24)=0,"",SUM(I23:I24))</f>
      </c>
      <c r="J25" s="15">
        <f>IF(COUNT(J23:J24)=0,"",SUM(J23:J24))</f>
      </c>
    </row>
    <row r="27">
      <c r="A27" s="20" t="inlineStr">
        <is>
          <t xml:space="preserve">D. Other items (only if listed in Appendix A; price each separately)</t>
        </is>
      </c>
      <c r="B27" s="20"/>
      <c r="C27" s="20"/>
      <c r="D27" s="20"/>
      <c r="E27" s="20"/>
      <c r="F27" s="20"/>
      <c r="G27" s="20"/>
      <c r="H27" s="20"/>
      <c r="I27" s="20"/>
      <c r="J27" s="20"/>
      <c r="K27" s="20"/>
    </row>
    <row r="28">
      <c r="A28" s="9" t="inlineStr">
        <is>
          <t xml:space="preserve">Fiber Optic Cabling – Single Mode Patch Cables LC to LC or equivalent (qty 2)</t>
        </is>
      </c>
      <c r="B28" s="9"/>
      <c r="C28" s="9"/>
      <c r="D28" s="9"/>
      <c r="E28" s="9"/>
      <c r="F28" s="9"/>
      <c r="G28" s="9"/>
      <c r="H28" s="6"/>
      <c r="I28" s="6"/>
      <c r="J28" s="10">
        <f>IF(H28="","",H28-N(I28))</f>
      </c>
      <c r="K28" s="5"/>
    </row>
    <row r="29">
      <c r="A29" s="9" t="inlineStr">
        <is>
          <t xml:space="preserve">Fiber Optic Cabling – OM-4 MM patch cables or equivalent (qty 10)</t>
        </is>
      </c>
      <c r="B29" s="9"/>
      <c r="C29" s="9"/>
      <c r="D29" s="9"/>
      <c r="E29" s="9"/>
      <c r="F29" s="9"/>
      <c r="G29" s="9"/>
      <c r="H29" s="6"/>
      <c r="I29" s="6"/>
      <c r="J29" s="10">
        <f>IF(H29="","",H29-N(I29))</f>
      </c>
      <c r="K29" s="5"/>
    </row>
    <row r="30">
      <c r="A30" s="9" t="inlineStr">
        <is>
          <t xml:space="preserve">Patch Panels, Jacks and Patch Cords (qty 38)</t>
        </is>
      </c>
      <c r="B30" s="9"/>
      <c r="C30" s="9"/>
      <c r="D30" s="9"/>
      <c r="E30" s="9"/>
      <c r="F30" s="9"/>
      <c r="G30" s="9"/>
      <c r="H30" s="6"/>
      <c r="I30" s="6"/>
      <c r="J30" s="10">
        <f>IF(H30="","",H30-N(I30))</f>
      </c>
      <c r="K30" s="5"/>
    </row>
    <row r="31">
      <c r="A31" s="9" t="inlineStr">
        <is>
          <t xml:space="preserve">Removal of abandoned cable</t>
        </is>
      </c>
      <c r="B31" s="9"/>
      <c r="C31" s="9"/>
      <c r="D31" s="9"/>
      <c r="E31" s="9"/>
      <c r="F31" s="9"/>
      <c r="G31" s="9"/>
      <c r="H31" s="6"/>
      <c r="I31" s="6"/>
      <c r="J31" s="10">
        <f>IF(H31="","",H31-N(I31))</f>
      </c>
      <c r="K31" s="5"/>
    </row>
    <row r="32">
      <c r="A32" s="9" t="inlineStr">
        <is>
          <t xml:space="preserve">Electrical work</t>
        </is>
      </c>
      <c r="B32" s="9"/>
      <c r="C32" s="9"/>
      <c r="D32" s="9"/>
      <c r="E32" s="9"/>
      <c r="F32" s="9"/>
      <c r="G32" s="9"/>
      <c r="H32" s="6"/>
      <c r="I32" s="6"/>
      <c r="J32" s="10">
        <f>IF(H32="","",H32-N(I32))</f>
      </c>
      <c r="K32" s="5"/>
    </row>
    <row r="33">
      <c r="A33" s="9" t="inlineStr">
        <is>
          <t xml:space="preserve">Building modifications (patching, painting)</t>
        </is>
      </c>
      <c r="B33" s="9"/>
      <c r="C33" s="9"/>
      <c r="D33" s="9"/>
      <c r="E33" s="9"/>
      <c r="F33" s="9"/>
      <c r="G33" s="9"/>
      <c r="H33" s="6"/>
      <c r="I33" s="6"/>
      <c r="J33" s="10">
        <f>IF(H33="","",H33-N(I33))</f>
      </c>
      <c r="K33" s="5"/>
    </row>
    <row r="34">
      <c r="A34" s="5" t="inlineStr">
        <is>
          <t xml:space="preserve">Other (describe)</t>
        </is>
      </c>
      <c r="B34" s="5"/>
      <c r="C34" s="5"/>
      <c r="D34" s="5"/>
      <c r="E34" s="5"/>
      <c r="F34" s="5"/>
      <c r="G34" s="5"/>
      <c r="H34" s="6"/>
      <c r="I34" s="6"/>
      <c r="J34" s="10">
        <f>IF(H34="","",H34-N(I34))</f>
      </c>
      <c r="K34" s="5"/>
    </row>
    <row r="36">
      <c r="A36" s="14" t="inlineStr">
        <is>
          <t xml:space="preserve">TOTAL CABLING PRICE (all sites, fiber runs and other items)</t>
        </is>
      </c>
      <c r="B36" s="14"/>
      <c r="C36" s="14"/>
      <c r="D36" s="14"/>
      <c r="E36" s="14"/>
      <c r="F36" s="14"/>
      <c r="G36" s="14"/>
      <c r="H36" s="15">
        <f>IF(AND(H19="",H25="",COUNT(H28:H34)=0),"",N(H19)+N(H25)+SUM(H28:H34))</f>
      </c>
      <c r="I36" s="15">
        <f>IF(AND(I19="",I25="",COUNT(I28:I34)=0),"",N(I19)+N(I25)+SUM(I28:I34))</f>
      </c>
      <c r="J36" s="15">
        <f>IF(AND(J19="",J25="",COUNT(J28:J34)=0),"",N(J19)+N(J25)+SUM(J28:J34))</f>
      </c>
    </row>
    <row r="38">
      <c r="A38" s="20" t="inlineStr">
        <is>
          <t xml:space="preserve">Required answers</t>
        </is>
      </c>
      <c r="B38" s="20"/>
      <c r="C38" s="20"/>
      <c r="D38" s="20"/>
      <c r="E38" s="20"/>
      <c r="F38" s="20"/>
      <c r="G38" s="20"/>
      <c r="H38" s="20"/>
      <c r="I38" s="20"/>
      <c r="J38" s="20"/>
      <c r="K38" s="20"/>
    </row>
    <row r="39" ht="26" customHeight="1">
      <c r="A39" s="19" t="inlineStr">
        <is>
          <t xml:space="preserve">Installer qualifications and certifications (e.g., BICSI)</t>
        </is>
      </c>
      <c r="B39" s="19"/>
      <c r="C39" s="19"/>
      <c r="D39" s="19"/>
      <c r="E39" s="19"/>
      <c r="F39" s="19"/>
      <c r="G39" s="5"/>
      <c r="H39" s="5"/>
      <c r="I39" s="5"/>
      <c r="J39" s="5"/>
    </row>
    <row r="40" ht="26" customHeight="1">
      <c r="A40" s="19" t="inlineStr">
        <is>
          <t xml:space="preserve">Warranty on materials and workmanship (state if separately priced)</t>
        </is>
      </c>
      <c r="B40" s="19"/>
      <c r="C40" s="19"/>
      <c r="D40" s="19"/>
      <c r="E40" s="19"/>
      <c r="F40" s="19"/>
      <c r="G40" s="5"/>
      <c r="H40" s="5"/>
      <c r="I40" s="5"/>
      <c r="J40" s="5"/>
    </row>
  </sheetData>
  <mergeCells count="20">
    <mergeCell ref="A5:K5"/>
    <mergeCell ref="A7:K7"/>
    <mergeCell ref="A14:K14"/>
    <mergeCell ref="A19:G19"/>
    <mergeCell ref="A21:K21"/>
    <mergeCell ref="A25:G25"/>
    <mergeCell ref="A27:K27"/>
    <mergeCell ref="A28:G28"/>
    <mergeCell ref="A29:G29"/>
    <mergeCell ref="A30:G30"/>
    <mergeCell ref="A31:G31"/>
    <mergeCell ref="A32:G32"/>
    <mergeCell ref="A33:G33"/>
    <mergeCell ref="A34:G34"/>
    <mergeCell ref="A36:G36"/>
    <mergeCell ref="A38:K38"/>
    <mergeCell ref="A39:F39"/>
    <mergeCell ref="G39:J39"/>
    <mergeCell ref="A40:F40"/>
    <mergeCell ref="G40:J40"/>
  </mergeCells>
  <dataValidations count="1">
    <dataValidation type="decimal" operator="greaterThanOrEqual" allowBlank="1" showErrorMessage="1" errorTitle="Number" error="Enter a number (no $ sign or text)." sqref="B9 B10 B11 B12 D16 E16 F16 G16 I16 D17 E17 F17 G17 I17 D18 E18 F18 G18 I18 E23 F23 G23 I23 E24 F24 G24 I24 H28 I28 H29 I29 H30 I30 H31 I31 H32 I32 H33 I33 H34 I34">
      <formula1>0</formula1>
    </dataValidation>
  </dataValidations>
  <pageMargins left="0.4" right="0.4" top="0.5" bottom="0.5" header="0.3" footer="0.3"/>
  <pageSetup orientation="landscape" fitToWidth="1" fitToHeight="0"/>
  <headerFooter>
    <oddFooter>&amp;LMiller School District 29-4 · FY2027 Pricing Form&amp;RPage &amp;P of &amp;N</oddFooter>
  </headerFooter>
</worksheet>
</file>

<file path=docProps/app.xml><?xml version="1.0" encoding="utf-8"?>
<Properties xmlns="http://schemas.openxmlformats.org/officeDocument/2006/extended-properties">
  <Application>Microsoft Excel</Application>
  <Company>E-Rate Complete, LLC</Company>
</Properties>
</file>

<file path=docProps/core.xml><?xml version="1.0" encoding="utf-8"?>
<cp:coreProperties xmlns:cp="http://schemas.openxmlformats.org/package/2006/metadata/core-properties" xmlns:dc="http://purl.org/dc/elements/1.1/" xmlns:dcterms="http://purl.org/dc/terms/" xmlns:xsi="http://www.w3.org/2001/XMLSchema-instance">
  <dc:title>Miller School District 29-4 FY2027 Pricing Form - C2 Miller</dc:title>
  <dc:creator>E-Rate Complete</dc:creator>
  <cp:lastModifiedBy>E-Rate Complete</cp:lastModifiedBy>
  <dcterms:created xsi:type="dcterms:W3CDTF">2026-10-29T15:57:16Z</dcterms:created>
  <dcterms:modified xsi:type="dcterms:W3CDTF">2026-10-29T15:57:16Z</dcterms:modified>
</cp:coreProperties>
</file>