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silcott\Downloads\"/>
    </mc:Choice>
  </mc:AlternateContent>
  <xr:revisionPtr revIDLastSave="0" documentId="13_ncr:1_{61CDB34F-D063-42DB-A0B9-A57E8E5FA288}" xr6:coauthVersionLast="47" xr6:coauthVersionMax="47" xr10:uidLastSave="{00000000-0000-0000-0000-000000000000}"/>
  <bookViews>
    <workbookView xWindow="-108" yWindow="-108" windowWidth="41496" windowHeight="16776" tabRatio="500" xr2:uid="{00000000-000D-0000-FFFF-FFFF00000000}"/>
  </bookViews>
  <sheets>
    <sheet name="C2 Pricing Sheet" sheetId="1" r:id="rId1"/>
    <sheet name="Summary by Type" sheetId="2" r:id="rId2"/>
    <sheet name="Product Types" sheetId="3" r:id="rId3"/>
  </sheets>
  <definedNames>
    <definedName name="_xlnm.Print_Titles" localSheetId="0">'C2 Pricing Sheet'!$10:$10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0" i="2" l="1"/>
  <c r="J38" i="2"/>
  <c r="I38" i="2"/>
  <c r="H38" i="2"/>
  <c r="G38" i="2"/>
  <c r="F38" i="2"/>
  <c r="E38" i="2"/>
  <c r="D38" i="2"/>
  <c r="C38" i="2"/>
  <c r="B38" i="2"/>
  <c r="J37" i="2"/>
  <c r="I37" i="2"/>
  <c r="H37" i="2"/>
  <c r="G37" i="2"/>
  <c r="F37" i="2"/>
  <c r="E37" i="2"/>
  <c r="D37" i="2"/>
  <c r="C37" i="2"/>
  <c r="B37" i="2"/>
  <c r="J36" i="2"/>
  <c r="I36" i="2"/>
  <c r="H36" i="2"/>
  <c r="G36" i="2"/>
  <c r="F36" i="2"/>
  <c r="E36" i="2"/>
  <c r="D36" i="2"/>
  <c r="C36" i="2"/>
  <c r="B36" i="2"/>
  <c r="J35" i="2"/>
  <c r="I35" i="2"/>
  <c r="H35" i="2"/>
  <c r="G35" i="2"/>
  <c r="F35" i="2"/>
  <c r="E35" i="2"/>
  <c r="D35" i="2"/>
  <c r="C35" i="2"/>
  <c r="B35" i="2"/>
  <c r="J34" i="2"/>
  <c r="I34" i="2"/>
  <c r="H34" i="2"/>
  <c r="G34" i="2"/>
  <c r="F34" i="2"/>
  <c r="E34" i="2"/>
  <c r="D34" i="2"/>
  <c r="C34" i="2"/>
  <c r="B34" i="2"/>
  <c r="J33" i="2"/>
  <c r="I33" i="2"/>
  <c r="H33" i="2"/>
  <c r="G33" i="2"/>
  <c r="F33" i="2"/>
  <c r="E33" i="2"/>
  <c r="D33" i="2"/>
  <c r="C33" i="2"/>
  <c r="B33" i="2"/>
  <c r="J32" i="2"/>
  <c r="I32" i="2"/>
  <c r="H32" i="2"/>
  <c r="G32" i="2"/>
  <c r="F32" i="2"/>
  <c r="E32" i="2"/>
  <c r="D32" i="2"/>
  <c r="C32" i="2"/>
  <c r="B32" i="2"/>
  <c r="J31" i="2"/>
  <c r="I31" i="2"/>
  <c r="H31" i="2"/>
  <c r="G31" i="2"/>
  <c r="F31" i="2"/>
  <c r="E31" i="2"/>
  <c r="D31" i="2"/>
  <c r="C31" i="2"/>
  <c r="B31" i="2"/>
  <c r="J30" i="2"/>
  <c r="I30" i="2"/>
  <c r="H30" i="2"/>
  <c r="G30" i="2"/>
  <c r="F30" i="2"/>
  <c r="E30" i="2"/>
  <c r="D30" i="2"/>
  <c r="C30" i="2"/>
  <c r="B30" i="2"/>
  <c r="J29" i="2"/>
  <c r="I29" i="2"/>
  <c r="H29" i="2"/>
  <c r="G29" i="2"/>
  <c r="F29" i="2"/>
  <c r="E29" i="2"/>
  <c r="D29" i="2"/>
  <c r="C29" i="2"/>
  <c r="B29" i="2"/>
  <c r="J28" i="2"/>
  <c r="I28" i="2"/>
  <c r="H28" i="2"/>
  <c r="G28" i="2"/>
  <c r="F28" i="2"/>
  <c r="E28" i="2"/>
  <c r="D28" i="2"/>
  <c r="C28" i="2"/>
  <c r="B28" i="2"/>
  <c r="J27" i="2"/>
  <c r="I27" i="2"/>
  <c r="H27" i="2"/>
  <c r="G27" i="2"/>
  <c r="F27" i="2"/>
  <c r="E27" i="2"/>
  <c r="D27" i="2"/>
  <c r="C27" i="2"/>
  <c r="B27" i="2"/>
  <c r="J26" i="2"/>
  <c r="I26" i="2"/>
  <c r="H26" i="2"/>
  <c r="G26" i="2"/>
  <c r="F26" i="2"/>
  <c r="E26" i="2"/>
  <c r="D26" i="2"/>
  <c r="C26" i="2"/>
  <c r="B26" i="2"/>
  <c r="J25" i="2"/>
  <c r="I25" i="2"/>
  <c r="H25" i="2"/>
  <c r="G25" i="2"/>
  <c r="F25" i="2"/>
  <c r="E25" i="2"/>
  <c r="D25" i="2"/>
  <c r="C25" i="2"/>
  <c r="B25" i="2"/>
  <c r="J24" i="2"/>
  <c r="I24" i="2"/>
  <c r="H24" i="2"/>
  <c r="G24" i="2"/>
  <c r="F24" i="2"/>
  <c r="E24" i="2"/>
  <c r="D24" i="2"/>
  <c r="C24" i="2"/>
  <c r="B24" i="2"/>
  <c r="J23" i="2"/>
  <c r="I23" i="2"/>
  <c r="H23" i="2"/>
  <c r="G23" i="2"/>
  <c r="F23" i="2"/>
  <c r="E23" i="2"/>
  <c r="D23" i="2"/>
  <c r="C23" i="2"/>
  <c r="B23" i="2"/>
  <c r="J22" i="2"/>
  <c r="I22" i="2"/>
  <c r="H22" i="2"/>
  <c r="G22" i="2"/>
  <c r="F22" i="2"/>
  <c r="E22" i="2"/>
  <c r="D22" i="2"/>
  <c r="C22" i="2"/>
  <c r="B22" i="2"/>
  <c r="J21" i="2"/>
  <c r="I21" i="2"/>
  <c r="H21" i="2"/>
  <c r="G21" i="2"/>
  <c r="F21" i="2"/>
  <c r="E21" i="2"/>
  <c r="D21" i="2"/>
  <c r="C21" i="2"/>
  <c r="B21" i="2"/>
  <c r="J20" i="2"/>
  <c r="I20" i="2"/>
  <c r="H20" i="2"/>
  <c r="G20" i="2"/>
  <c r="F20" i="2"/>
  <c r="E20" i="2"/>
  <c r="D20" i="2"/>
  <c r="C20" i="2"/>
  <c r="B20" i="2"/>
  <c r="J19" i="2"/>
  <c r="I19" i="2"/>
  <c r="H19" i="2"/>
  <c r="G19" i="2"/>
  <c r="F19" i="2"/>
  <c r="E19" i="2"/>
  <c r="D19" i="2"/>
  <c r="C19" i="2"/>
  <c r="B19" i="2"/>
  <c r="J18" i="2"/>
  <c r="I18" i="2"/>
  <c r="H18" i="2"/>
  <c r="G18" i="2"/>
  <c r="F18" i="2"/>
  <c r="E18" i="2"/>
  <c r="D18" i="2"/>
  <c r="C18" i="2"/>
  <c r="B18" i="2"/>
  <c r="J17" i="2"/>
  <c r="I17" i="2"/>
  <c r="H17" i="2"/>
  <c r="G17" i="2"/>
  <c r="F17" i="2"/>
  <c r="E17" i="2"/>
  <c r="D17" i="2"/>
  <c r="C17" i="2"/>
  <c r="B17" i="2"/>
  <c r="J16" i="2"/>
  <c r="I16" i="2"/>
  <c r="H16" i="2"/>
  <c r="G16" i="2"/>
  <c r="F16" i="2"/>
  <c r="E16" i="2"/>
  <c r="D16" i="2"/>
  <c r="C16" i="2"/>
  <c r="B16" i="2"/>
  <c r="J15" i="2"/>
  <c r="I15" i="2"/>
  <c r="H15" i="2"/>
  <c r="G15" i="2"/>
  <c r="F15" i="2"/>
  <c r="E15" i="2"/>
  <c r="D15" i="2"/>
  <c r="C15" i="2"/>
  <c r="B15" i="2"/>
  <c r="J14" i="2"/>
  <c r="I14" i="2"/>
  <c r="H14" i="2"/>
  <c r="G14" i="2"/>
  <c r="F14" i="2"/>
  <c r="E14" i="2"/>
  <c r="D14" i="2"/>
  <c r="C14" i="2"/>
  <c r="B14" i="2"/>
  <c r="J13" i="2"/>
  <c r="I13" i="2"/>
  <c r="H13" i="2"/>
  <c r="G13" i="2"/>
  <c r="F13" i="2"/>
  <c r="E13" i="2"/>
  <c r="D13" i="2"/>
  <c r="C13" i="2"/>
  <c r="B13" i="2"/>
  <c r="J12" i="2"/>
  <c r="I12" i="2"/>
  <c r="H12" i="2"/>
  <c r="G12" i="2"/>
  <c r="F12" i="2"/>
  <c r="E12" i="2"/>
  <c r="D12" i="2"/>
  <c r="C12" i="2"/>
  <c r="B12" i="2"/>
  <c r="H11" i="2"/>
  <c r="G11" i="2"/>
  <c r="C11" i="2"/>
  <c r="B11" i="2"/>
  <c r="J10" i="2"/>
  <c r="I10" i="2"/>
  <c r="H10" i="2"/>
  <c r="G10" i="2"/>
  <c r="F10" i="2"/>
  <c r="E10" i="2"/>
  <c r="D10" i="2"/>
  <c r="C10" i="2"/>
  <c r="B10" i="2"/>
  <c r="J9" i="2"/>
  <c r="I9" i="2"/>
  <c r="H9" i="2"/>
  <c r="G9" i="2"/>
  <c r="F9" i="2"/>
  <c r="E9" i="2"/>
  <c r="D9" i="2"/>
  <c r="C9" i="2"/>
  <c r="B9" i="2"/>
  <c r="J8" i="2"/>
  <c r="I8" i="2"/>
  <c r="H8" i="2"/>
  <c r="G8" i="2"/>
  <c r="F8" i="2"/>
  <c r="E8" i="2"/>
  <c r="D8" i="2"/>
  <c r="C8" i="2"/>
  <c r="B8" i="2"/>
  <c r="J7" i="2"/>
  <c r="I7" i="2"/>
  <c r="H7" i="2"/>
  <c r="G7" i="2"/>
  <c r="F7" i="2"/>
  <c r="E7" i="2"/>
  <c r="D7" i="2"/>
  <c r="C7" i="2"/>
  <c r="B7" i="2"/>
  <c r="J6" i="2"/>
  <c r="I6" i="2"/>
  <c r="H6" i="2"/>
  <c r="G6" i="2"/>
  <c r="F6" i="2"/>
  <c r="E6" i="2"/>
  <c r="D6" i="2"/>
  <c r="C6" i="2"/>
  <c r="B6" i="2"/>
  <c r="J5" i="2"/>
  <c r="I5" i="2"/>
  <c r="H5" i="2"/>
  <c r="G5" i="2"/>
  <c r="F5" i="2"/>
  <c r="E5" i="2"/>
  <c r="D5" i="2"/>
  <c r="C5" i="2"/>
  <c r="B5" i="2"/>
  <c r="H4" i="2"/>
  <c r="G4" i="2"/>
  <c r="C4" i="2"/>
  <c r="B4" i="2"/>
  <c r="P161" i="1"/>
  <c r="O161" i="1"/>
  <c r="M160" i="1"/>
  <c r="J160" i="1"/>
  <c r="L160" i="1" s="1"/>
  <c r="M159" i="1"/>
  <c r="L159" i="1"/>
  <c r="J159" i="1"/>
  <c r="Q159" i="1" s="1"/>
  <c r="M158" i="1"/>
  <c r="J158" i="1"/>
  <c r="M157" i="1"/>
  <c r="J157" i="1"/>
  <c r="Q157" i="1" s="1"/>
  <c r="S157" i="1" s="1"/>
  <c r="Q156" i="1"/>
  <c r="R156" i="1" s="1"/>
  <c r="M156" i="1"/>
  <c r="J156" i="1"/>
  <c r="N156" i="1" s="1"/>
  <c r="R155" i="1"/>
  <c r="Q155" i="1"/>
  <c r="S155" i="1" s="1"/>
  <c r="N155" i="1"/>
  <c r="M155" i="1"/>
  <c r="J155" i="1"/>
  <c r="L155" i="1" s="1"/>
  <c r="Q154" i="1"/>
  <c r="N154" i="1"/>
  <c r="M154" i="1"/>
  <c r="J154" i="1"/>
  <c r="L154" i="1" s="1"/>
  <c r="N153" i="1"/>
  <c r="M153" i="1"/>
  <c r="L153" i="1"/>
  <c r="J153" i="1"/>
  <c r="Q153" i="1" s="1"/>
  <c r="M152" i="1"/>
  <c r="J152" i="1"/>
  <c r="M151" i="1"/>
  <c r="L151" i="1"/>
  <c r="J151" i="1"/>
  <c r="Q151" i="1" s="1"/>
  <c r="M150" i="1"/>
  <c r="J150" i="1"/>
  <c r="S149" i="1"/>
  <c r="R149" i="1"/>
  <c r="Q149" i="1"/>
  <c r="N149" i="1"/>
  <c r="M149" i="1"/>
  <c r="L149" i="1"/>
  <c r="J149" i="1"/>
  <c r="Q148" i="1"/>
  <c r="R148" i="1" s="1"/>
  <c r="N148" i="1"/>
  <c r="M148" i="1"/>
  <c r="J148" i="1"/>
  <c r="L148" i="1" s="1"/>
  <c r="R147" i="1"/>
  <c r="Q147" i="1"/>
  <c r="S147" i="1" s="1"/>
  <c r="N147" i="1"/>
  <c r="M147" i="1"/>
  <c r="J147" i="1"/>
  <c r="L147" i="1" s="1"/>
  <c r="Q146" i="1"/>
  <c r="N146" i="1"/>
  <c r="M146" i="1"/>
  <c r="L146" i="1"/>
  <c r="J146" i="1"/>
  <c r="N145" i="1"/>
  <c r="M145" i="1"/>
  <c r="L145" i="1"/>
  <c r="J145" i="1"/>
  <c r="Q145" i="1" s="1"/>
  <c r="M144" i="1"/>
  <c r="J144" i="1"/>
  <c r="M143" i="1"/>
  <c r="L143" i="1"/>
  <c r="J143" i="1"/>
  <c r="Q143" i="1" s="1"/>
  <c r="M142" i="1"/>
  <c r="J142" i="1"/>
  <c r="S141" i="1"/>
  <c r="R141" i="1"/>
  <c r="Q141" i="1"/>
  <c r="N141" i="1"/>
  <c r="M141" i="1"/>
  <c r="L141" i="1"/>
  <c r="J141" i="1"/>
  <c r="S140" i="1"/>
  <c r="Q140" i="1"/>
  <c r="R140" i="1" s="1"/>
  <c r="N140" i="1"/>
  <c r="M140" i="1"/>
  <c r="J140" i="1"/>
  <c r="L140" i="1" s="1"/>
  <c r="R139" i="1"/>
  <c r="Q139" i="1"/>
  <c r="S139" i="1" s="1"/>
  <c r="N139" i="1"/>
  <c r="M139" i="1"/>
  <c r="J139" i="1"/>
  <c r="L139" i="1" s="1"/>
  <c r="Q138" i="1"/>
  <c r="N138" i="1"/>
  <c r="M138" i="1"/>
  <c r="L138" i="1"/>
  <c r="J138" i="1"/>
  <c r="N137" i="1"/>
  <c r="M137" i="1"/>
  <c r="L137" i="1"/>
  <c r="J137" i="1"/>
  <c r="Q137" i="1" s="1"/>
  <c r="M136" i="1"/>
  <c r="J136" i="1"/>
  <c r="M135" i="1"/>
  <c r="L135" i="1"/>
  <c r="J135" i="1"/>
  <c r="Q135" i="1" s="1"/>
  <c r="M134" i="1"/>
  <c r="J134" i="1"/>
  <c r="S133" i="1"/>
  <c r="R133" i="1"/>
  <c r="Q133" i="1"/>
  <c r="N133" i="1"/>
  <c r="M133" i="1"/>
  <c r="L133" i="1"/>
  <c r="J133" i="1"/>
  <c r="S132" i="1"/>
  <c r="Q132" i="1"/>
  <c r="R132" i="1" s="1"/>
  <c r="N132" i="1"/>
  <c r="M132" i="1"/>
  <c r="J132" i="1"/>
  <c r="L132" i="1" s="1"/>
  <c r="R131" i="1"/>
  <c r="Q131" i="1"/>
  <c r="S131" i="1" s="1"/>
  <c r="N131" i="1"/>
  <c r="M131" i="1"/>
  <c r="J131" i="1"/>
  <c r="L131" i="1" s="1"/>
  <c r="Q130" i="1"/>
  <c r="N130" i="1"/>
  <c r="M130" i="1"/>
  <c r="L130" i="1"/>
  <c r="J130" i="1"/>
  <c r="N129" i="1"/>
  <c r="M129" i="1"/>
  <c r="L129" i="1"/>
  <c r="J129" i="1"/>
  <c r="Q129" i="1" s="1"/>
  <c r="M128" i="1"/>
  <c r="J128" i="1"/>
  <c r="M127" i="1"/>
  <c r="L127" i="1"/>
  <c r="J127" i="1"/>
  <c r="M126" i="1"/>
  <c r="J126" i="1"/>
  <c r="Q125" i="1"/>
  <c r="S125" i="1" s="1"/>
  <c r="N125" i="1"/>
  <c r="M125" i="1"/>
  <c r="L125" i="1"/>
  <c r="J125" i="1"/>
  <c r="Q124" i="1"/>
  <c r="S124" i="1" s="1"/>
  <c r="N124" i="1"/>
  <c r="M124" i="1"/>
  <c r="J124" i="1"/>
  <c r="L124" i="1" s="1"/>
  <c r="Q123" i="1"/>
  <c r="S123" i="1" s="1"/>
  <c r="N123" i="1"/>
  <c r="M123" i="1"/>
  <c r="J123" i="1"/>
  <c r="L123" i="1" s="1"/>
  <c r="Q122" i="1"/>
  <c r="N122" i="1"/>
  <c r="M122" i="1"/>
  <c r="L122" i="1"/>
  <c r="J122" i="1"/>
  <c r="M121" i="1"/>
  <c r="J121" i="1"/>
  <c r="Q121" i="1" s="1"/>
  <c r="M120" i="1"/>
  <c r="L120" i="1"/>
  <c r="J120" i="1"/>
  <c r="M119" i="1"/>
  <c r="J119" i="1"/>
  <c r="M118" i="1"/>
  <c r="J118" i="1"/>
  <c r="S117" i="1"/>
  <c r="R117" i="1"/>
  <c r="Q117" i="1"/>
  <c r="N117" i="1"/>
  <c r="M117" i="1"/>
  <c r="L117" i="1"/>
  <c r="J117" i="1"/>
  <c r="Q116" i="1"/>
  <c r="S116" i="1" s="1"/>
  <c r="N116" i="1"/>
  <c r="M116" i="1"/>
  <c r="J116" i="1"/>
  <c r="L116" i="1" s="1"/>
  <c r="R115" i="1"/>
  <c r="Q115" i="1"/>
  <c r="S115" i="1" s="1"/>
  <c r="N115" i="1"/>
  <c r="M115" i="1"/>
  <c r="J115" i="1"/>
  <c r="L115" i="1" s="1"/>
  <c r="Q114" i="1"/>
  <c r="N114" i="1"/>
  <c r="M114" i="1"/>
  <c r="L114" i="1"/>
  <c r="J114" i="1"/>
  <c r="M113" i="1"/>
  <c r="L113" i="1"/>
  <c r="J113" i="1"/>
  <c r="Q113" i="1" s="1"/>
  <c r="M112" i="1"/>
  <c r="L112" i="1"/>
  <c r="J112" i="1"/>
  <c r="M111" i="1"/>
  <c r="J111" i="1"/>
  <c r="M110" i="1"/>
  <c r="J110" i="1"/>
  <c r="Q109" i="1"/>
  <c r="S109" i="1" s="1"/>
  <c r="N109" i="1"/>
  <c r="M109" i="1"/>
  <c r="L109" i="1"/>
  <c r="J109" i="1"/>
  <c r="S108" i="1"/>
  <c r="R108" i="1"/>
  <c r="Q108" i="1"/>
  <c r="N108" i="1"/>
  <c r="M108" i="1"/>
  <c r="J108" i="1"/>
  <c r="L108" i="1" s="1"/>
  <c r="Q107" i="1"/>
  <c r="S107" i="1" s="1"/>
  <c r="N107" i="1"/>
  <c r="M107" i="1"/>
  <c r="J107" i="1"/>
  <c r="L107" i="1" s="1"/>
  <c r="Q106" i="1"/>
  <c r="N106" i="1"/>
  <c r="M106" i="1"/>
  <c r="L106" i="1"/>
  <c r="J106" i="1"/>
  <c r="N105" i="1"/>
  <c r="M105" i="1"/>
  <c r="J105" i="1"/>
  <c r="Q105" i="1" s="1"/>
  <c r="M104" i="1"/>
  <c r="J104" i="1"/>
  <c r="M103" i="1"/>
  <c r="L103" i="1"/>
  <c r="J103" i="1"/>
  <c r="M102" i="1"/>
  <c r="J102" i="1"/>
  <c r="S101" i="1"/>
  <c r="R101" i="1"/>
  <c r="Q101" i="1"/>
  <c r="N101" i="1"/>
  <c r="M101" i="1"/>
  <c r="L101" i="1"/>
  <c r="J101" i="1"/>
  <c r="S100" i="1"/>
  <c r="R100" i="1"/>
  <c r="Q100" i="1"/>
  <c r="N100" i="1"/>
  <c r="M100" i="1"/>
  <c r="J100" i="1"/>
  <c r="L100" i="1" s="1"/>
  <c r="R99" i="1"/>
  <c r="Q99" i="1"/>
  <c r="S99" i="1" s="1"/>
  <c r="N99" i="1"/>
  <c r="M99" i="1"/>
  <c r="J99" i="1"/>
  <c r="L99" i="1" s="1"/>
  <c r="Q98" i="1"/>
  <c r="N98" i="1"/>
  <c r="M98" i="1"/>
  <c r="L98" i="1"/>
  <c r="J98" i="1"/>
  <c r="N97" i="1"/>
  <c r="M97" i="1"/>
  <c r="L97" i="1"/>
  <c r="J97" i="1"/>
  <c r="Q97" i="1" s="1"/>
  <c r="M96" i="1"/>
  <c r="J96" i="1"/>
  <c r="M95" i="1"/>
  <c r="L95" i="1"/>
  <c r="J95" i="1"/>
  <c r="M94" i="1"/>
  <c r="J94" i="1"/>
  <c r="Q93" i="1"/>
  <c r="R93" i="1" s="1"/>
  <c r="N93" i="1"/>
  <c r="M93" i="1"/>
  <c r="L93" i="1"/>
  <c r="J93" i="1"/>
  <c r="Q92" i="1"/>
  <c r="S92" i="1" s="1"/>
  <c r="N92" i="1"/>
  <c r="M92" i="1"/>
  <c r="J92" i="1"/>
  <c r="L92" i="1" s="1"/>
  <c r="Q91" i="1"/>
  <c r="S91" i="1" s="1"/>
  <c r="N91" i="1"/>
  <c r="M91" i="1"/>
  <c r="J91" i="1"/>
  <c r="L91" i="1" s="1"/>
  <c r="Q90" i="1"/>
  <c r="N90" i="1"/>
  <c r="M90" i="1"/>
  <c r="L90" i="1"/>
  <c r="J90" i="1"/>
  <c r="M89" i="1"/>
  <c r="J89" i="1"/>
  <c r="Q89" i="1" s="1"/>
  <c r="M88" i="1"/>
  <c r="L88" i="1"/>
  <c r="J88" i="1"/>
  <c r="M87" i="1"/>
  <c r="J87" i="1"/>
  <c r="M86" i="1"/>
  <c r="J86" i="1"/>
  <c r="S85" i="1"/>
  <c r="R85" i="1"/>
  <c r="Q85" i="1"/>
  <c r="N85" i="1"/>
  <c r="M85" i="1"/>
  <c r="L85" i="1"/>
  <c r="J85" i="1"/>
  <c r="Q84" i="1"/>
  <c r="S84" i="1" s="1"/>
  <c r="N84" i="1"/>
  <c r="M84" i="1"/>
  <c r="J84" i="1"/>
  <c r="L84" i="1" s="1"/>
  <c r="R83" i="1"/>
  <c r="Q83" i="1"/>
  <c r="S83" i="1" s="1"/>
  <c r="N83" i="1"/>
  <c r="M83" i="1"/>
  <c r="J83" i="1"/>
  <c r="L83" i="1" s="1"/>
  <c r="Q82" i="1"/>
  <c r="N82" i="1"/>
  <c r="M82" i="1"/>
  <c r="L82" i="1"/>
  <c r="J82" i="1"/>
  <c r="M81" i="1"/>
  <c r="L81" i="1"/>
  <c r="J81" i="1"/>
  <c r="Q81" i="1" s="1"/>
  <c r="M80" i="1"/>
  <c r="L80" i="1"/>
  <c r="J80" i="1"/>
  <c r="M79" i="1"/>
  <c r="J79" i="1"/>
  <c r="M78" i="1"/>
  <c r="J78" i="1"/>
  <c r="Q77" i="1"/>
  <c r="S77" i="1" s="1"/>
  <c r="N77" i="1"/>
  <c r="M77" i="1"/>
  <c r="L77" i="1"/>
  <c r="J77" i="1"/>
  <c r="M76" i="1"/>
  <c r="J76" i="1"/>
  <c r="N76" i="1" s="1"/>
  <c r="R75" i="1"/>
  <c r="Q75" i="1"/>
  <c r="S75" i="1" s="1"/>
  <c r="M75" i="1"/>
  <c r="J75" i="1"/>
  <c r="L75" i="1" s="1"/>
  <c r="S74" i="1"/>
  <c r="Q74" i="1"/>
  <c r="R74" i="1" s="1"/>
  <c r="N74" i="1"/>
  <c r="M74" i="1"/>
  <c r="L74" i="1"/>
  <c r="J74" i="1"/>
  <c r="M73" i="1"/>
  <c r="J73" i="1"/>
  <c r="Q73" i="1" s="1"/>
  <c r="S73" i="1" s="1"/>
  <c r="M72" i="1"/>
  <c r="J72" i="1"/>
  <c r="N72" i="1" s="1"/>
  <c r="Q71" i="1"/>
  <c r="R71" i="1" s="1"/>
  <c r="N71" i="1"/>
  <c r="M71" i="1"/>
  <c r="L71" i="1"/>
  <c r="J71" i="1"/>
  <c r="M70" i="1"/>
  <c r="J70" i="1"/>
  <c r="N70" i="1" s="1"/>
  <c r="S69" i="1"/>
  <c r="R69" i="1"/>
  <c r="Q69" i="1"/>
  <c r="N69" i="1"/>
  <c r="M69" i="1"/>
  <c r="L69" i="1"/>
  <c r="J69" i="1"/>
  <c r="M68" i="1"/>
  <c r="L68" i="1"/>
  <c r="J68" i="1"/>
  <c r="Q68" i="1" s="1"/>
  <c r="Q67" i="1"/>
  <c r="S67" i="1" s="1"/>
  <c r="N67" i="1"/>
  <c r="M67" i="1"/>
  <c r="J67" i="1"/>
  <c r="L67" i="1" s="1"/>
  <c r="Q66" i="1"/>
  <c r="R66" i="1" s="1"/>
  <c r="N66" i="1"/>
  <c r="M66" i="1"/>
  <c r="L66" i="1"/>
  <c r="J66" i="1"/>
  <c r="M65" i="1"/>
  <c r="J65" i="1"/>
  <c r="Q65" i="1" s="1"/>
  <c r="S65" i="1" s="1"/>
  <c r="R64" i="1"/>
  <c r="Q64" i="1"/>
  <c r="S64" i="1" s="1"/>
  <c r="M64" i="1"/>
  <c r="J64" i="1"/>
  <c r="N64" i="1" s="1"/>
  <c r="S63" i="1"/>
  <c r="Q63" i="1"/>
  <c r="R63" i="1" s="1"/>
  <c r="N63" i="1"/>
  <c r="M63" i="1"/>
  <c r="L63" i="1"/>
  <c r="J63" i="1"/>
  <c r="M62" i="1"/>
  <c r="J62" i="1"/>
  <c r="S61" i="1"/>
  <c r="R61" i="1"/>
  <c r="Q61" i="1"/>
  <c r="N61" i="1"/>
  <c r="M61" i="1"/>
  <c r="L61" i="1"/>
  <c r="J61" i="1"/>
  <c r="S60" i="1"/>
  <c r="R60" i="1"/>
  <c r="Q60" i="1"/>
  <c r="M60" i="1"/>
  <c r="J60" i="1"/>
  <c r="N60" i="1" s="1"/>
  <c r="Q59" i="1"/>
  <c r="S59" i="1" s="1"/>
  <c r="N59" i="1"/>
  <c r="M59" i="1"/>
  <c r="L59" i="1"/>
  <c r="J59" i="1"/>
  <c r="M58" i="1"/>
  <c r="L58" i="1"/>
  <c r="J58" i="1"/>
  <c r="Q58" i="1" s="1"/>
  <c r="M57" i="1"/>
  <c r="J57" i="1"/>
  <c r="Q57" i="1" s="1"/>
  <c r="S57" i="1" s="1"/>
  <c r="M56" i="1"/>
  <c r="J56" i="1"/>
  <c r="N56" i="1" s="1"/>
  <c r="Q55" i="1"/>
  <c r="S55" i="1" s="1"/>
  <c r="N55" i="1"/>
  <c r="M55" i="1"/>
  <c r="J55" i="1"/>
  <c r="L55" i="1" s="1"/>
  <c r="Q54" i="1"/>
  <c r="S54" i="1" s="1"/>
  <c r="N54" i="1"/>
  <c r="M54" i="1"/>
  <c r="J54" i="1"/>
  <c r="L54" i="1" s="1"/>
  <c r="Q53" i="1"/>
  <c r="R53" i="1" s="1"/>
  <c r="N53" i="1"/>
  <c r="M53" i="1"/>
  <c r="L53" i="1"/>
  <c r="J53" i="1"/>
  <c r="M52" i="1"/>
  <c r="J52" i="1"/>
  <c r="Q52" i="1" s="1"/>
  <c r="M51" i="1"/>
  <c r="L51" i="1"/>
  <c r="J51" i="1"/>
  <c r="Q51" i="1" s="1"/>
  <c r="Q50" i="1"/>
  <c r="R50" i="1" s="1"/>
  <c r="N50" i="1"/>
  <c r="M50" i="1"/>
  <c r="J50" i="1"/>
  <c r="L50" i="1" s="1"/>
  <c r="S49" i="1"/>
  <c r="R49" i="1"/>
  <c r="N49" i="1"/>
  <c r="M49" i="1"/>
  <c r="L49" i="1"/>
  <c r="J49" i="1"/>
  <c r="Q49" i="1" s="1"/>
  <c r="M48" i="1"/>
  <c r="J48" i="1"/>
  <c r="N48" i="1" s="1"/>
  <c r="M47" i="1"/>
  <c r="J47" i="1"/>
  <c r="Q47" i="1" s="1"/>
  <c r="M46" i="1"/>
  <c r="J46" i="1"/>
  <c r="L46" i="1" s="1"/>
  <c r="Q45" i="1"/>
  <c r="R45" i="1" s="1"/>
  <c r="N45" i="1"/>
  <c r="M45" i="1"/>
  <c r="L45" i="1"/>
  <c r="J45" i="1"/>
  <c r="Q44" i="1"/>
  <c r="S44" i="1" s="1"/>
  <c r="N44" i="1"/>
  <c r="M44" i="1"/>
  <c r="L44" i="1"/>
  <c r="J44" i="1"/>
  <c r="M43" i="1"/>
  <c r="L43" i="1"/>
  <c r="J43" i="1"/>
  <c r="Q43" i="1" s="1"/>
  <c r="M42" i="1"/>
  <c r="J42" i="1"/>
  <c r="N42" i="1" s="1"/>
  <c r="S41" i="1"/>
  <c r="R41" i="1"/>
  <c r="M41" i="1"/>
  <c r="J41" i="1"/>
  <c r="Q41" i="1" s="1"/>
  <c r="Q40" i="1"/>
  <c r="R40" i="1" s="1"/>
  <c r="M40" i="1"/>
  <c r="L40" i="1"/>
  <c r="J40" i="1"/>
  <c r="N40" i="1" s="1"/>
  <c r="R39" i="1"/>
  <c r="Q39" i="1"/>
  <c r="S39" i="1" s="1"/>
  <c r="N39" i="1"/>
  <c r="M39" i="1"/>
  <c r="L39" i="1"/>
  <c r="J39" i="1"/>
  <c r="M38" i="1"/>
  <c r="J38" i="1"/>
  <c r="L38" i="1" s="1"/>
  <c r="S37" i="1"/>
  <c r="R37" i="1"/>
  <c r="Q37" i="1"/>
  <c r="N37" i="1"/>
  <c r="M37" i="1"/>
  <c r="L37" i="1"/>
  <c r="J37" i="1"/>
  <c r="M36" i="1"/>
  <c r="L36" i="1"/>
  <c r="J36" i="1"/>
  <c r="Q36" i="1" s="1"/>
  <c r="Q35" i="1"/>
  <c r="S35" i="1" s="1"/>
  <c r="N35" i="1"/>
  <c r="M35" i="1"/>
  <c r="J35" i="1"/>
  <c r="L35" i="1" s="1"/>
  <c r="S34" i="1"/>
  <c r="Q34" i="1"/>
  <c r="R34" i="1" s="1"/>
  <c r="N34" i="1"/>
  <c r="M34" i="1"/>
  <c r="L34" i="1"/>
  <c r="J34" i="1"/>
  <c r="M33" i="1"/>
  <c r="J33" i="1"/>
  <c r="Q33" i="1" s="1"/>
  <c r="R33" i="1" s="1"/>
  <c r="M32" i="1"/>
  <c r="L32" i="1"/>
  <c r="J32" i="1"/>
  <c r="N32" i="1" s="1"/>
  <c r="R31" i="1"/>
  <c r="Q31" i="1"/>
  <c r="S31" i="1" s="1"/>
  <c r="M31" i="1"/>
  <c r="J31" i="1"/>
  <c r="N31" i="1" s="1"/>
  <c r="Q30" i="1"/>
  <c r="R30" i="1" s="1"/>
  <c r="N30" i="1"/>
  <c r="M30" i="1"/>
  <c r="J30" i="1"/>
  <c r="L30" i="1" s="1"/>
  <c r="R29" i="1"/>
  <c r="Q29" i="1"/>
  <c r="S29" i="1" s="1"/>
  <c r="N29" i="1"/>
  <c r="M29" i="1"/>
  <c r="L29" i="1"/>
  <c r="J29" i="1"/>
  <c r="M28" i="1"/>
  <c r="L28" i="1"/>
  <c r="J28" i="1"/>
  <c r="Q28" i="1" s="1"/>
  <c r="M27" i="1"/>
  <c r="J27" i="1"/>
  <c r="Q27" i="1" s="1"/>
  <c r="M26" i="1"/>
  <c r="L26" i="1"/>
  <c r="J26" i="1"/>
  <c r="Q26" i="1" s="1"/>
  <c r="R25" i="1"/>
  <c r="Q25" i="1"/>
  <c r="S25" i="1" s="1"/>
  <c r="M25" i="1"/>
  <c r="J25" i="1"/>
  <c r="N25" i="1" s="1"/>
  <c r="Q24" i="1"/>
  <c r="R24" i="1" s="1"/>
  <c r="N24" i="1"/>
  <c r="M24" i="1"/>
  <c r="J24" i="1"/>
  <c r="L24" i="1" s="1"/>
  <c r="Q23" i="1"/>
  <c r="S23" i="1" s="1"/>
  <c r="N23" i="1"/>
  <c r="M23" i="1"/>
  <c r="L23" i="1"/>
  <c r="J23" i="1"/>
  <c r="R22" i="1"/>
  <c r="Q22" i="1"/>
  <c r="S22" i="1" s="1"/>
  <c r="N22" i="1"/>
  <c r="M22" i="1"/>
  <c r="L22" i="1"/>
  <c r="J22" i="1"/>
  <c r="M21" i="1"/>
  <c r="L21" i="1"/>
  <c r="J21" i="1"/>
  <c r="Q21" i="1" s="1"/>
  <c r="M20" i="1"/>
  <c r="J20" i="1"/>
  <c r="Q20" i="1" s="1"/>
  <c r="M19" i="1"/>
  <c r="J19" i="1"/>
  <c r="N19" i="1" s="1"/>
  <c r="M18" i="1"/>
  <c r="L18" i="1"/>
  <c r="J18" i="1"/>
  <c r="Q18" i="1" s="1"/>
  <c r="R17" i="1"/>
  <c r="Q17" i="1"/>
  <c r="S17" i="1" s="1"/>
  <c r="M17" i="1"/>
  <c r="J17" i="1"/>
  <c r="N17" i="1" s="1"/>
  <c r="Q16" i="1"/>
  <c r="S16" i="1" s="1"/>
  <c r="N16" i="1"/>
  <c r="M16" i="1"/>
  <c r="J16" i="1"/>
  <c r="L16" i="1" s="1"/>
  <c r="Q15" i="1"/>
  <c r="S15" i="1" s="1"/>
  <c r="N15" i="1"/>
  <c r="M15" i="1"/>
  <c r="L15" i="1"/>
  <c r="J15" i="1"/>
  <c r="R14" i="1"/>
  <c r="Q14" i="1"/>
  <c r="S14" i="1" s="1"/>
  <c r="N14" i="1"/>
  <c r="M14" i="1"/>
  <c r="L14" i="1"/>
  <c r="J14" i="1"/>
  <c r="M13" i="1"/>
  <c r="L13" i="1"/>
  <c r="J13" i="1"/>
  <c r="Q13" i="1" s="1"/>
  <c r="M12" i="1"/>
  <c r="J12" i="1"/>
  <c r="Q12" i="1" s="1"/>
  <c r="M11" i="1"/>
  <c r="J11" i="1"/>
  <c r="Q11" i="1" s="1"/>
  <c r="D11" i="2" l="1"/>
  <c r="R58" i="1"/>
  <c r="S58" i="1"/>
  <c r="R36" i="1"/>
  <c r="S36" i="1"/>
  <c r="S13" i="1"/>
  <c r="R13" i="1"/>
  <c r="S20" i="1"/>
  <c r="R20" i="1"/>
  <c r="R26" i="1"/>
  <c r="S26" i="1"/>
  <c r="S43" i="1"/>
  <c r="R43" i="1"/>
  <c r="S52" i="1"/>
  <c r="R52" i="1"/>
  <c r="R28" i="1"/>
  <c r="S28" i="1"/>
  <c r="R68" i="1"/>
  <c r="S68" i="1"/>
  <c r="S47" i="1"/>
  <c r="R47" i="1"/>
  <c r="R21" i="1"/>
  <c r="S21" i="1"/>
  <c r="S51" i="1"/>
  <c r="R51" i="1"/>
  <c r="R11" i="1"/>
  <c r="I11" i="2" s="1"/>
  <c r="S12" i="1"/>
  <c r="R12" i="1"/>
  <c r="R18" i="1"/>
  <c r="S18" i="1"/>
  <c r="S27" i="1"/>
  <c r="R27" i="1"/>
  <c r="S89" i="1"/>
  <c r="R89" i="1"/>
  <c r="L20" i="1"/>
  <c r="Q102" i="1"/>
  <c r="N102" i="1"/>
  <c r="L102" i="1"/>
  <c r="R107" i="1"/>
  <c r="Q119" i="1"/>
  <c r="N119" i="1"/>
  <c r="L121" i="1"/>
  <c r="R125" i="1"/>
  <c r="Q128" i="1"/>
  <c r="N128" i="1"/>
  <c r="S135" i="1"/>
  <c r="R135" i="1"/>
  <c r="S154" i="1"/>
  <c r="R154" i="1"/>
  <c r="S159" i="1"/>
  <c r="R159" i="1"/>
  <c r="C39" i="2"/>
  <c r="S90" i="1"/>
  <c r="R90" i="1"/>
  <c r="S122" i="1"/>
  <c r="R122" i="1"/>
  <c r="Q142" i="1"/>
  <c r="N142" i="1"/>
  <c r="L142" i="1"/>
  <c r="R16" i="1"/>
  <c r="L52" i="1"/>
  <c r="R55" i="1"/>
  <c r="Q87" i="1"/>
  <c r="N87" i="1"/>
  <c r="L89" i="1"/>
  <c r="Q104" i="1"/>
  <c r="N104" i="1"/>
  <c r="L11" i="1"/>
  <c r="E11" i="2" s="1"/>
  <c r="N13" i="1"/>
  <c r="R15" i="1"/>
  <c r="L19" i="1"/>
  <c r="N21" i="1"/>
  <c r="R23" i="1"/>
  <c r="S24" i="1"/>
  <c r="L27" i="1"/>
  <c r="N28" i="1"/>
  <c r="S30" i="1"/>
  <c r="N38" i="1"/>
  <c r="S40" i="1"/>
  <c r="L42" i="1"/>
  <c r="N43" i="1"/>
  <c r="R44" i="1"/>
  <c r="S45" i="1"/>
  <c r="L47" i="1"/>
  <c r="R54" i="1"/>
  <c r="L57" i="1"/>
  <c r="N58" i="1"/>
  <c r="R59" i="1"/>
  <c r="L65" i="1"/>
  <c r="S71" i="1"/>
  <c r="L76" i="1"/>
  <c r="S81" i="1"/>
  <c r="R81" i="1"/>
  <c r="S82" i="1"/>
  <c r="R82" i="1"/>
  <c r="L87" i="1"/>
  <c r="R92" i="1"/>
  <c r="S93" i="1"/>
  <c r="L104" i="1"/>
  <c r="S113" i="1"/>
  <c r="R113" i="1"/>
  <c r="S114" i="1"/>
  <c r="R114" i="1"/>
  <c r="L119" i="1"/>
  <c r="R124" i="1"/>
  <c r="L128" i="1"/>
  <c r="S148" i="1"/>
  <c r="Q150" i="1"/>
  <c r="N150" i="1"/>
  <c r="L150" i="1"/>
  <c r="S153" i="1"/>
  <c r="R153" i="1"/>
  <c r="S156" i="1"/>
  <c r="N73" i="1"/>
  <c r="Q79" i="1"/>
  <c r="N79" i="1"/>
  <c r="Q94" i="1"/>
  <c r="N94" i="1"/>
  <c r="L94" i="1"/>
  <c r="Q96" i="1"/>
  <c r="N96" i="1"/>
  <c r="Q111" i="1"/>
  <c r="N111" i="1"/>
  <c r="N121" i="1"/>
  <c r="Q126" i="1"/>
  <c r="N126" i="1"/>
  <c r="L126" i="1"/>
  <c r="S143" i="1"/>
  <c r="R143" i="1"/>
  <c r="G39" i="2"/>
  <c r="S50" i="1"/>
  <c r="N20" i="1"/>
  <c r="N33" i="1"/>
  <c r="N52" i="1"/>
  <c r="N47" i="1"/>
  <c r="R73" i="1"/>
  <c r="R84" i="1"/>
  <c r="R116" i="1"/>
  <c r="S129" i="1"/>
  <c r="R129" i="1"/>
  <c r="S130" i="1"/>
  <c r="R130" i="1"/>
  <c r="L136" i="1"/>
  <c r="Q136" i="1"/>
  <c r="N136" i="1"/>
  <c r="H39" i="2"/>
  <c r="S146" i="1"/>
  <c r="R146" i="1"/>
  <c r="L12" i="1"/>
  <c r="L33" i="1"/>
  <c r="R35" i="1"/>
  <c r="Q62" i="1"/>
  <c r="L62" i="1"/>
  <c r="Q48" i="1"/>
  <c r="N62" i="1"/>
  <c r="L17" i="1"/>
  <c r="N27" i="1"/>
  <c r="L56" i="1"/>
  <c r="S66" i="1"/>
  <c r="L72" i="1"/>
  <c r="L79" i="1"/>
  <c r="S105" i="1"/>
  <c r="R105" i="1"/>
  <c r="S106" i="1"/>
  <c r="R106" i="1"/>
  <c r="N18" i="1"/>
  <c r="Q19" i="1"/>
  <c r="N26" i="1"/>
  <c r="Q32" i="1"/>
  <c r="S33" i="1"/>
  <c r="N36" i="1"/>
  <c r="Q42" i="1"/>
  <c r="N46" i="1"/>
  <c r="N51" i="1"/>
  <c r="S53" i="1"/>
  <c r="R57" i="1"/>
  <c r="L64" i="1"/>
  <c r="R65" i="1"/>
  <c r="N68" i="1"/>
  <c r="Q76" i="1"/>
  <c r="R77" i="1"/>
  <c r="N81" i="1"/>
  <c r="Q86" i="1"/>
  <c r="N86" i="1"/>
  <c r="L86" i="1"/>
  <c r="Q88" i="1"/>
  <c r="N88" i="1"/>
  <c r="R91" i="1"/>
  <c r="Q103" i="1"/>
  <c r="N103" i="1"/>
  <c r="L105" i="1"/>
  <c r="R109" i="1"/>
  <c r="N113" i="1"/>
  <c r="Q118" i="1"/>
  <c r="N118" i="1"/>
  <c r="L118" i="1"/>
  <c r="Q120" i="1"/>
  <c r="N120" i="1"/>
  <c r="R123" i="1"/>
  <c r="S151" i="1"/>
  <c r="R151" i="1"/>
  <c r="R157" i="1"/>
  <c r="Q70" i="1"/>
  <c r="L70" i="1"/>
  <c r="S121" i="1"/>
  <c r="R121" i="1"/>
  <c r="S145" i="1"/>
  <c r="R145" i="1"/>
  <c r="L152" i="1"/>
  <c r="Q152" i="1"/>
  <c r="N152" i="1"/>
  <c r="D4" i="2"/>
  <c r="J161" i="1"/>
  <c r="L48" i="1"/>
  <c r="R67" i="1"/>
  <c r="L73" i="1"/>
  <c r="N12" i="1"/>
  <c r="Q38" i="1"/>
  <c r="N89" i="1"/>
  <c r="L25" i="1"/>
  <c r="L31" i="1"/>
  <c r="L41" i="1"/>
  <c r="N57" i="1"/>
  <c r="L60" i="1"/>
  <c r="N65" i="1"/>
  <c r="L96" i="1"/>
  <c r="L111" i="1"/>
  <c r="N41" i="1"/>
  <c r="Q46" i="1"/>
  <c r="Q56" i="1"/>
  <c r="Q72" i="1"/>
  <c r="N75" i="1"/>
  <c r="S97" i="1"/>
  <c r="R97" i="1"/>
  <c r="S98" i="1"/>
  <c r="R98" i="1"/>
  <c r="Q127" i="1"/>
  <c r="N127" i="1"/>
  <c r="Q134" i="1"/>
  <c r="N134" i="1"/>
  <c r="L134" i="1"/>
  <c r="S137" i="1"/>
  <c r="R137" i="1"/>
  <c r="S138" i="1"/>
  <c r="R138" i="1"/>
  <c r="L144" i="1"/>
  <c r="Q144" i="1"/>
  <c r="N144" i="1"/>
  <c r="Q158" i="1"/>
  <c r="N158" i="1"/>
  <c r="L158" i="1"/>
  <c r="Q78" i="1"/>
  <c r="N78" i="1"/>
  <c r="L78" i="1"/>
  <c r="Q80" i="1"/>
  <c r="N80" i="1"/>
  <c r="Q95" i="1"/>
  <c r="N95" i="1"/>
  <c r="Q110" i="1"/>
  <c r="N110" i="1"/>
  <c r="L110" i="1"/>
  <c r="Q112" i="1"/>
  <c r="N112" i="1"/>
  <c r="N160" i="1"/>
  <c r="N135" i="1"/>
  <c r="N143" i="1"/>
  <c r="N151" i="1"/>
  <c r="L157" i="1"/>
  <c r="N159" i="1"/>
  <c r="Q160" i="1"/>
  <c r="L156" i="1"/>
  <c r="N157" i="1"/>
  <c r="D39" i="2" l="1"/>
  <c r="N11" i="1"/>
  <c r="F11" i="2" s="1"/>
  <c r="S112" i="1"/>
  <c r="R112" i="1"/>
  <c r="S94" i="1"/>
  <c r="R94" i="1"/>
  <c r="R46" i="1"/>
  <c r="S46" i="1"/>
  <c r="R78" i="1"/>
  <c r="S78" i="1"/>
  <c r="L161" i="1"/>
  <c r="E4" i="2"/>
  <c r="E39" i="2" s="1"/>
  <c r="S128" i="1"/>
  <c r="R128" i="1"/>
  <c r="S102" i="1"/>
  <c r="R102" i="1"/>
  <c r="R42" i="1"/>
  <c r="S42" i="1"/>
  <c r="S110" i="1"/>
  <c r="R110" i="1"/>
  <c r="R150" i="1"/>
  <c r="S150" i="1"/>
  <c r="R38" i="1"/>
  <c r="S38" i="1"/>
  <c r="R118" i="1"/>
  <c r="S118" i="1"/>
  <c r="R95" i="1"/>
  <c r="S95" i="1"/>
  <c r="S48" i="1"/>
  <c r="R48" i="1"/>
  <c r="R111" i="1"/>
  <c r="S111" i="1"/>
  <c r="S104" i="1"/>
  <c r="R104" i="1"/>
  <c r="I4" i="2"/>
  <c r="I39" i="2" s="1"/>
  <c r="S160" i="1"/>
  <c r="R160" i="1"/>
  <c r="S127" i="1"/>
  <c r="R127" i="1"/>
  <c r="S120" i="1"/>
  <c r="R120" i="1"/>
  <c r="S76" i="1"/>
  <c r="R76" i="1"/>
  <c r="R126" i="1"/>
  <c r="S126" i="1"/>
  <c r="N161" i="1"/>
  <c r="F4" i="2"/>
  <c r="S152" i="1"/>
  <c r="R152" i="1"/>
  <c r="S88" i="1"/>
  <c r="R88" i="1"/>
  <c r="R79" i="1"/>
  <c r="S79" i="1"/>
  <c r="R158" i="1"/>
  <c r="S158" i="1"/>
  <c r="R142" i="1"/>
  <c r="S142" i="1"/>
  <c r="S11" i="1"/>
  <c r="J11" i="2" s="1"/>
  <c r="R56" i="1"/>
  <c r="S56" i="1"/>
  <c r="R87" i="1"/>
  <c r="S87" i="1"/>
  <c r="R103" i="1"/>
  <c r="S103" i="1"/>
  <c r="S70" i="1"/>
  <c r="R70" i="1"/>
  <c r="S32" i="1"/>
  <c r="R32" i="1"/>
  <c r="S80" i="1"/>
  <c r="R80" i="1"/>
  <c r="S144" i="1"/>
  <c r="R144" i="1"/>
  <c r="R134" i="1"/>
  <c r="S134" i="1"/>
  <c r="S72" i="1"/>
  <c r="R72" i="1"/>
  <c r="R86" i="1"/>
  <c r="S86" i="1"/>
  <c r="S19" i="1"/>
  <c r="R19" i="1"/>
  <c r="R161" i="1" s="1"/>
  <c r="S4" i="1" s="1"/>
  <c r="R62" i="1"/>
  <c r="S62" i="1"/>
  <c r="S136" i="1"/>
  <c r="R136" i="1"/>
  <c r="S96" i="1"/>
  <c r="R96" i="1"/>
  <c r="R119" i="1"/>
  <c r="S119" i="1"/>
  <c r="Q161" i="1"/>
  <c r="F39" i="2" l="1"/>
  <c r="S6" i="1"/>
  <c r="S7" i="1"/>
  <c r="J4" i="2"/>
  <c r="J39" i="2" s="1"/>
  <c r="S161" i="1"/>
  <c r="S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10" authorId="0" shapeId="0" xr:uid="{00000000-0006-0000-0000-000001000000}">
      <text>
        <r>
          <rPr>
            <sz val="10"/>
            <rFont val="Arial"/>
            <family val="2"/>
          </rPr>
          <t>Share of this line that is E-Rate eligible. 100% = fully eligible, 0% = fully ineligible, or the cost-allocated share. Taxes and installation are split by the same percentage.</t>
        </r>
      </text>
    </comment>
    <comment ref="O10" authorId="0" shapeId="0" xr:uid="{00000000-0006-0000-0000-000002000000}">
      <text>
        <r>
          <rPr>
            <sz val="10"/>
            <rFont val="Arial"/>
            <family val="2"/>
          </rPr>
          <t>Sales tax for this line, in dollars.</t>
        </r>
      </text>
    </comment>
    <comment ref="P10" authorId="0" shapeId="0" xr:uid="{00000000-0006-0000-0000-000003000000}">
      <text>
        <r>
          <rPr>
            <sz val="10"/>
            <rFont val="Arial"/>
            <family val="2"/>
          </rPr>
          <t>Installation, activation and configuration charges for this line, in dollars. You may also list installation as its own line with Type of Product = Installation.</t>
        </r>
      </text>
    </comment>
  </commentList>
</comments>
</file>

<file path=xl/sharedStrings.xml><?xml version="1.0" encoding="utf-8"?>
<sst xmlns="http://schemas.openxmlformats.org/spreadsheetml/2006/main" count="239" uniqueCount="129">
  <si>
    <t>Category 2 Equipment Pricing Sheet</t>
  </si>
  <si>
    <t>Vendors: complete one row per item. Enter the % eligible for each line (100% fully eligible, 0% fully ineligible, or the cost-allocated share). Yellow cells are inputs; gray cells calculate.</t>
  </si>
  <si>
    <t>Applicant Name</t>
  </si>
  <si>
    <t>Vendor Name</t>
  </si>
  <si>
    <t>Total Eligible (incl. taxes &amp; installation)</t>
  </si>
  <si>
    <t>Billed Entity Number (BEN)</t>
  </si>
  <si>
    <t>Vendor SPIN (498 ID)</t>
  </si>
  <si>
    <t>Total Ineligible (incl. taxes &amp; installation)</t>
  </si>
  <si>
    <t>FCC Form 470 / RFP #</t>
  </si>
  <si>
    <t>Vendor Contact / Email</t>
  </si>
  <si>
    <t>Grand Total</t>
  </si>
  <si>
    <t>Funding Year</t>
  </si>
  <si>
    <t>Quote Date</t>
  </si>
  <si>
    <t>Overall % Eligible</t>
  </si>
  <si>
    <t>Line #</t>
  </si>
  <si>
    <t>Site / Location</t>
  </si>
  <si>
    <t>Type of Product</t>
  </si>
  <si>
    <t>Manufacturer (MFG)</t>
  </si>
  <si>
    <t>Make (Product Line)</t>
  </si>
  <si>
    <t>Model / Part #</t>
  </si>
  <si>
    <t>Description</t>
  </si>
  <si>
    <t>Unit Price</t>
  </si>
  <si>
    <t>Qty</t>
  </si>
  <si>
    <t>Extended Cost</t>
  </si>
  <si>
    <t>% Eligible</t>
  </si>
  <si>
    <t>Total Cost Eligible</t>
  </si>
  <si>
    <t>% Ineligible</t>
  </si>
  <si>
    <t>Total Cost Ineligible</t>
  </si>
  <si>
    <t>Taxes</t>
  </si>
  <si>
    <t>Installation</t>
  </si>
  <si>
    <t>Line Total (incl. Taxes &amp; Installation)</t>
  </si>
  <si>
    <t>Eligible Total (incl. Taxes &amp; Installation)</t>
  </si>
  <si>
    <t>Ineligible Total (incl. Taxes &amp; Installation)</t>
  </si>
  <si>
    <t>Notes / Reason for Ineligible Portion</t>
  </si>
  <si>
    <t>Switch</t>
  </si>
  <si>
    <t>TOTALS</t>
  </si>
  <si>
    <t>Summary by Type of Product</t>
  </si>
  <si>
    <t>C2 Service Category</t>
  </si>
  <si>
    <t>Switch Module / Line Card</t>
  </si>
  <si>
    <t>Transceiver / SFP / Optic</t>
  </si>
  <si>
    <t>Stacking / Direct-Attach Cable</t>
  </si>
  <si>
    <t>Power Supply</t>
  </si>
  <si>
    <t>Fan / Fan Tray</t>
  </si>
  <si>
    <t>Router</t>
  </si>
  <si>
    <t>Wireless Access Point</t>
  </si>
  <si>
    <t>Wireless Controller</t>
  </si>
  <si>
    <t>Antenna / Mounting Kit</t>
  </si>
  <si>
    <t>Firewall (basic)</t>
  </si>
  <si>
    <t>Firewall Security Subscription</t>
  </si>
  <si>
    <t>Caching Server</t>
  </si>
  <si>
    <t>Uninterruptible Power Supply (UPS) / Battery Backup</t>
  </si>
  <si>
    <t>Rack / Cabinet</t>
  </si>
  <si>
    <t>Cable Management</t>
  </si>
  <si>
    <t>Patch Panel</t>
  </si>
  <si>
    <t>Copper Cabling</t>
  </si>
  <si>
    <t>Fiber Cabling</t>
  </si>
  <si>
    <t>Patch Cords</t>
  </si>
  <si>
    <t>Connectors / Jacks / Faceplates</t>
  </si>
  <si>
    <t>Raceway / Conduit / Pathway</t>
  </si>
  <si>
    <t>Software License (operating / feature)</t>
  </si>
  <si>
    <t>Cloud Management License</t>
  </si>
  <si>
    <t>Network Management Software</t>
  </si>
  <si>
    <t>Configuration / Activation</t>
  </si>
  <si>
    <t>Shipping / Delivery</t>
  </si>
  <si>
    <t>Warranty / Support (bundled)</t>
  </si>
  <si>
    <t>Basic Maintenance of Internal Connections (BMIC)</t>
  </si>
  <si>
    <t>Managed Internal Broadband Services (MIBS)</t>
  </si>
  <si>
    <t>Training</t>
  </si>
  <si>
    <t>Spare Equipment (on the shelf)</t>
  </si>
  <si>
    <t>End-User Device / Other Ineligible Equipment</t>
  </si>
  <si>
    <t>Other (describe)</t>
  </si>
  <si>
    <t>TOTAL</t>
  </si>
  <si>
    <t>Lines with no Type of Product selected</t>
  </si>
  <si>
    <t>Category 2 Product Types — Reference</t>
  </si>
  <si>
    <t>Typical eligibility under the FCC Eligible Services List. Always confirm against the ESL for the funding year; cost-allocate any ineligible portion.</t>
  </si>
  <si>
    <t>Typical Eligibility</t>
  </si>
  <si>
    <t>Notes</t>
  </si>
  <si>
    <t>Internal Connections</t>
  </si>
  <si>
    <t>Eligible</t>
  </si>
  <si>
    <t>Access, distribution and core switches, including PoE.</t>
  </si>
  <si>
    <t>Uplink modules, line cards, stacking modules.</t>
  </si>
  <si>
    <t>SFP, SFP+, QSFP and similar optics for eligible equipment.</t>
  </si>
  <si>
    <t>Stacking cables, DAC/AOC cables.</t>
  </si>
  <si>
    <t>Primary or redundant power supplies installed in eligible equipment (not spares on the shelf).</t>
  </si>
  <si>
    <t>Installed in eligible equipment.</t>
  </si>
  <si>
    <t>Routers used for internal broadband distribution.</t>
  </si>
  <si>
    <t>Indoor and outdoor APs serving eligible locations.</t>
  </si>
  <si>
    <t>Hardware or virtual controllers.</t>
  </si>
  <si>
    <t>Antennas, brackets and mounts for eligible APs.</t>
  </si>
  <si>
    <t>Partially eligible</t>
  </si>
  <si>
    <t>Basic firewall functionality is eligible; advanced security features (IPS, anti-malware, content filtering, etc.) must be cost-allocated out.</t>
  </si>
  <si>
    <t>Cost-allocate advanced security services; only basic firewall functionality is eligible.</t>
  </si>
  <si>
    <t>Caching equipment.</t>
  </si>
  <si>
    <t>UPS and battery backup for eligible equipment.</t>
  </si>
  <si>
    <t>Equipment racks and cabinets for eligible equipment.</t>
  </si>
  <si>
    <t>Horizontal and vertical cable managers.</t>
  </si>
  <si>
    <t>Copper and fiber patch panels.</t>
  </si>
  <si>
    <t>Category-rated cabling, connectors, jacks.</t>
  </si>
  <si>
    <t>Internal fiber cabling, connectors, enclosures.</t>
  </si>
  <si>
    <t>Copper and fiber patch cords.</t>
  </si>
  <si>
    <t>Connectors and related cabling components.</t>
  </si>
  <si>
    <t>Pathway components used for eligible cabling.</t>
  </si>
  <si>
    <t>Licenses needed to operate eligible equipment; cost-allocate any ineligible features.</t>
  </si>
  <si>
    <t>Management licensing for eligible equipment; cost-allocate any ineligible features.</t>
  </si>
  <si>
    <t>Eligible only for managing eligible equipment; cost-allocate other functions.</t>
  </si>
  <si>
    <t>Installation, activation and initial configuration of eligible equipment.</t>
  </si>
  <si>
    <t>Initial configuration and activation of eligible equipment.</t>
  </si>
  <si>
    <t>Eligible when tied to delivery of eligible equipment.</t>
  </si>
  <si>
    <t>Basic Maintenance of Internal Connections</t>
  </si>
  <si>
    <t>Manufacturer warranty or support for eligible equipment; confirm term and coverage against the ESL.</t>
  </si>
  <si>
    <t>Repair and upkeep of eligible equipment; priced on a reasonable estimate.</t>
  </si>
  <si>
    <t>Managed Internal Broadband Services</t>
  </si>
  <si>
    <t>Third-party management of eligible internal connections.</t>
  </si>
  <si>
    <t>Ineligible</t>
  </si>
  <si>
    <t>Generally ineligible, except basic instruction provided as part of installation.</t>
  </si>
  <si>
    <t>Spares not installed and in use are ineligible.</t>
  </si>
  <si>
    <t>—</t>
  </si>
  <si>
    <t>e.g., laptops, IP phones, cameras, video surveillance, servers not used for eligible functions.</t>
  </si>
  <si>
    <t>Review</t>
  </si>
  <si>
    <t>Describe in the Description column and confirm eligibility against the Eligible Services List.</t>
  </si>
  <si>
    <t xml:space="preserve">Bainbridge Island School District </t>
  </si>
  <si>
    <t>145194</t>
  </si>
  <si>
    <t>270002825  BISD_WAPS_10_28_26</t>
  </si>
  <si>
    <t>2027</t>
  </si>
  <si>
    <t>Bainbridge High School</t>
  </si>
  <si>
    <t>Juniper</t>
  </si>
  <si>
    <t>Mist</t>
  </si>
  <si>
    <t>AP34</t>
  </si>
  <si>
    <t xml:space="preserve">(EXAMPLE — replace) Wi-Fi 6E Tri-Band Indoor AP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</si>
</sst>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;&quot;($&quot;#,##0.00\);\-"/>
    <numFmt numFmtId="165" formatCode="mm/dd/yyyy"/>
    <numFmt numFmtId="166" formatCode="0.0%"/>
  </numFmts>
  <fonts count="15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i/>
      <sz val="10"/>
      <color rgb="FF595959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rgb="FF2E7D32"/>
      <name val="Arial"/>
      <family val="2"/>
    </font>
    <font>
      <b/>
      <sz val="10"/>
      <color rgb="FFA33B3B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4"/>
      <color rgb="FF1F3864"/>
      <name val="Arial"/>
      <family val="2"/>
    </font>
    <font>
      <sz val="10"/>
      <color theme="1"/>
      <name val="Arial"/>
      <family val="2"/>
    </font>
    <font>
      <sz val="10"/>
      <color rgb="FF008000"/>
      <name val="Arial"/>
      <family val="2"/>
    </font>
    <font>
      <i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9DB"/>
        <bgColor rgb="FFFFF2CC"/>
      </patternFill>
    </fill>
    <fill>
      <patternFill patternType="solid">
        <fgColor rgb="FFF2F2F2"/>
        <bgColor rgb="FFEDEDED"/>
      </patternFill>
    </fill>
    <fill>
      <patternFill patternType="solid">
        <fgColor rgb="FF1F3864"/>
        <bgColor rgb="FF333333"/>
      </patternFill>
    </fill>
    <fill>
      <patternFill patternType="solid">
        <fgColor rgb="FF2E7D32"/>
        <bgColor rgb="FF008000"/>
      </patternFill>
    </fill>
    <fill>
      <patternFill patternType="solid">
        <fgColor rgb="FFA33B3B"/>
        <bgColor rgb="FF993366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FF2CC"/>
        <bgColor rgb="FFFFF9DB"/>
      </patternFill>
    </fill>
    <fill>
      <patternFill patternType="solid">
        <fgColor rgb="FFFCE4E4"/>
        <bgColor rgb="FFEDEDED"/>
      </patternFill>
    </fill>
    <fill>
      <patternFill patternType="solid">
        <fgColor rgb="FFEDEDED"/>
        <bgColor rgb="FFF2F2F2"/>
      </patternFill>
    </fill>
  </fills>
  <borders count="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/>
    <xf numFmtId="0" fontId="2" fillId="0" borderId="0" xfId="0" applyFont="1"/>
    <xf numFmtId="0" fontId="3" fillId="0" borderId="0" xfId="0" applyFont="1"/>
    <xf numFmtId="164" fontId="6" fillId="3" borderId="2" xfId="0" applyNumberFormat="1" applyFont="1" applyFill="1" applyBorder="1"/>
    <xf numFmtId="164" fontId="7" fillId="3" borderId="2" xfId="0" applyNumberFormat="1" applyFont="1" applyFill="1" applyBorder="1"/>
    <xf numFmtId="164" fontId="4" fillId="3" borderId="2" xfId="0" applyNumberFormat="1" applyFont="1" applyFill="1" applyBorder="1"/>
    <xf numFmtId="166" fontId="4" fillId="3" borderId="2" xfId="0" applyNumberFormat="1" applyFont="1" applyFill="1" applyBorder="1"/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49" fontId="10" fillId="2" borderId="2" xfId="0" applyNumberFormat="1" applyFont="1" applyFill="1" applyBorder="1"/>
    <xf numFmtId="164" fontId="10" fillId="2" borderId="2" xfId="0" applyNumberFormat="1" applyFont="1" applyFill="1" applyBorder="1"/>
    <xf numFmtId="3" fontId="10" fillId="2" borderId="2" xfId="0" applyNumberFormat="1" applyFont="1" applyFill="1" applyBorder="1"/>
    <xf numFmtId="164" fontId="9" fillId="3" borderId="2" xfId="0" applyNumberFormat="1" applyFont="1" applyFill="1" applyBorder="1"/>
    <xf numFmtId="9" fontId="10" fillId="2" borderId="2" xfId="0" applyNumberFormat="1" applyFont="1" applyFill="1" applyBorder="1"/>
    <xf numFmtId="9" fontId="9" fillId="3" borderId="2" xfId="0" applyNumberFormat="1" applyFont="1" applyFill="1" applyBorder="1"/>
    <xf numFmtId="49" fontId="5" fillId="2" borderId="2" xfId="0" applyNumberFormat="1" applyFont="1" applyFill="1" applyBorder="1"/>
    <xf numFmtId="164" fontId="5" fillId="2" borderId="2" xfId="0" applyNumberFormat="1" applyFont="1" applyFill="1" applyBorder="1"/>
    <xf numFmtId="3" fontId="5" fillId="2" borderId="2" xfId="0" applyNumberFormat="1" applyFont="1" applyFill="1" applyBorder="1"/>
    <xf numFmtId="9" fontId="5" fillId="2" borderId="2" xfId="0" applyNumberFormat="1" applyFont="1" applyFill="1" applyBorder="1"/>
    <xf numFmtId="164" fontId="4" fillId="7" borderId="2" xfId="0" applyNumberFormat="1" applyFont="1" applyFill="1" applyBorder="1"/>
    <xf numFmtId="0" fontId="11" fillId="0" borderId="0" xfId="0" applyFont="1"/>
    <xf numFmtId="0" fontId="12" fillId="0" borderId="2" xfId="0" applyFont="1" applyBorder="1"/>
    <xf numFmtId="0" fontId="13" fillId="0" borderId="2" xfId="0" applyFont="1" applyBorder="1"/>
    <xf numFmtId="3" fontId="13" fillId="3" borderId="2" xfId="0" applyNumberFormat="1" applyFont="1" applyFill="1" applyBorder="1"/>
    <xf numFmtId="164" fontId="13" fillId="3" borderId="2" xfId="0" applyNumberFormat="1" applyFont="1" applyFill="1" applyBorder="1"/>
    <xf numFmtId="3" fontId="4" fillId="7" borderId="2" xfId="0" applyNumberFormat="1" applyFont="1" applyFill="1" applyBorder="1"/>
    <xf numFmtId="0" fontId="14" fillId="0" borderId="0" xfId="0" applyFont="1"/>
    <xf numFmtId="1" fontId="14" fillId="0" borderId="0" xfId="0" applyNumberFormat="1" applyFont="1"/>
    <xf numFmtId="0" fontId="8" fillId="4" borderId="2" xfId="0" applyFont="1" applyFill="1" applyBorder="1"/>
    <xf numFmtId="0" fontId="9" fillId="0" borderId="2" xfId="0" applyFont="1" applyBorder="1" applyAlignment="1">
      <alignment vertical="top" wrapText="1"/>
    </xf>
    <xf numFmtId="0" fontId="9" fillId="8" borderId="2" xfId="0" applyFont="1" applyFill="1" applyBorder="1" applyAlignment="1">
      <alignment vertical="top" wrapText="1"/>
    </xf>
    <xf numFmtId="0" fontId="9" fillId="9" borderId="2" xfId="0" applyFont="1" applyFill="1" applyBorder="1" applyAlignment="1">
      <alignment vertical="top" wrapText="1"/>
    </xf>
    <xf numFmtId="0" fontId="9" fillId="10" borderId="2" xfId="0" applyFont="1" applyFill="1" applyBorder="1" applyAlignment="1">
      <alignment vertical="top" wrapText="1"/>
    </xf>
    <xf numFmtId="0" fontId="9" fillId="11" borderId="2" xfId="0" applyFont="1" applyFill="1" applyBorder="1" applyAlignment="1">
      <alignment vertical="top" wrapText="1"/>
    </xf>
    <xf numFmtId="49" fontId="5" fillId="2" borderId="1" xfId="0" applyNumberFormat="1" applyFont="1" applyFill="1" applyBorder="1"/>
    <xf numFmtId="0" fontId="4" fillId="0" borderId="0" xfId="0" applyFont="1"/>
    <xf numFmtId="165" fontId="5" fillId="2" borderId="1" xfId="0" applyNumberFormat="1" applyFont="1" applyFill="1" applyBorder="1"/>
  </cellXfs>
  <cellStyles count="1">
    <cellStyle name="Normal" xfId="0" builtinId="0"/>
  </cellStyles>
  <dxfs count="2">
    <dxf>
      <fill>
        <patternFill>
          <bgColor rgb="FFFFC7CE"/>
        </patternFill>
      </fill>
    </dxf>
    <dxf>
      <font>
        <i/>
        <color rgb="FF80808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33B3B"/>
      <rgbColor rgb="FFFFF9DB"/>
      <rgbColor rgb="FFF2F2F2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2CC"/>
      <rgbColor rgb="FFFCE4E4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2E7D32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1"/>
  <sheetViews>
    <sheetView showGridLines="0" tabSelected="1" zoomScaleNormal="100" workbookViewId="0">
      <pane ySplit="10" topLeftCell="A11" activePane="bottomLeft" state="frozen"/>
      <selection pane="bottomLeft" activeCell="G11" sqref="G11"/>
    </sheetView>
  </sheetViews>
  <sheetFormatPr defaultColWidth="8.6640625" defaultRowHeight="14.4" x14ac:dyDescent="0.3"/>
  <cols>
    <col min="1" max="1" width="7" customWidth="1"/>
    <col min="2" max="2" width="20" customWidth="1"/>
    <col min="3" max="3" width="30" customWidth="1"/>
    <col min="4" max="4" width="16" customWidth="1"/>
    <col min="5" max="6" width="18" customWidth="1"/>
    <col min="7" max="7" width="34" customWidth="1"/>
    <col min="8" max="8" width="13" customWidth="1"/>
    <col min="9" max="9" width="7" customWidth="1"/>
    <col min="10" max="10" width="15" customWidth="1"/>
    <col min="11" max="11" width="10" customWidth="1"/>
    <col min="12" max="12" width="15" customWidth="1"/>
    <col min="13" max="13" width="10" customWidth="1"/>
    <col min="14" max="14" width="15" customWidth="1"/>
    <col min="15" max="15" width="12" customWidth="1"/>
    <col min="16" max="16" width="13" customWidth="1"/>
    <col min="17" max="19" width="17" customWidth="1"/>
    <col min="20" max="20" width="34" customWidth="1"/>
  </cols>
  <sheetData>
    <row r="1" spans="1:20" ht="21" x14ac:dyDescent="0.4">
      <c r="A1" s="2" t="s">
        <v>0</v>
      </c>
    </row>
    <row r="2" spans="1:20" x14ac:dyDescent="0.3">
      <c r="A2" s="3" t="s">
        <v>1</v>
      </c>
    </row>
    <row r="4" spans="1:20" x14ac:dyDescent="0.3">
      <c r="A4" s="1" t="s">
        <v>2</v>
      </c>
      <c r="C4" s="37" t="s">
        <v>120</v>
      </c>
      <c r="D4" s="37"/>
      <c r="E4" s="37"/>
      <c r="F4" s="37"/>
      <c r="H4" s="1" t="s">
        <v>3</v>
      </c>
      <c r="K4" s="37"/>
      <c r="L4" s="37"/>
      <c r="M4" s="37"/>
      <c r="N4" s="37"/>
      <c r="P4" s="38" t="s">
        <v>4</v>
      </c>
      <c r="Q4" s="38"/>
      <c r="R4" s="38"/>
      <c r="S4" s="4">
        <f>R161</f>
        <v>78205</v>
      </c>
    </row>
    <row r="5" spans="1:20" x14ac:dyDescent="0.3">
      <c r="A5" s="1" t="s">
        <v>5</v>
      </c>
      <c r="C5" s="37" t="s">
        <v>121</v>
      </c>
      <c r="D5" s="37"/>
      <c r="E5" s="37"/>
      <c r="F5" s="37"/>
      <c r="H5" s="1" t="s">
        <v>6</v>
      </c>
      <c r="K5" s="37"/>
      <c r="L5" s="37"/>
      <c r="M5" s="37"/>
      <c r="N5" s="37"/>
      <c r="P5" s="38" t="s">
        <v>7</v>
      </c>
      <c r="Q5" s="38"/>
      <c r="R5" s="38"/>
      <c r="S5" s="5">
        <f>S161</f>
        <v>0</v>
      </c>
    </row>
    <row r="6" spans="1:20" x14ac:dyDescent="0.3">
      <c r="A6" s="1" t="s">
        <v>8</v>
      </c>
      <c r="C6" s="37" t="s">
        <v>122</v>
      </c>
      <c r="D6" s="37"/>
      <c r="E6" s="37"/>
      <c r="F6" s="37"/>
      <c r="H6" s="1" t="s">
        <v>9</v>
      </c>
      <c r="K6" s="37"/>
      <c r="L6" s="37"/>
      <c r="M6" s="37"/>
      <c r="N6" s="37"/>
      <c r="P6" s="38" t="s">
        <v>10</v>
      </c>
      <c r="Q6" s="38"/>
      <c r="R6" s="38"/>
      <c r="S6" s="6">
        <f>Q161</f>
        <v>78205</v>
      </c>
    </row>
    <row r="7" spans="1:20" x14ac:dyDescent="0.3">
      <c r="A7" s="1" t="s">
        <v>11</v>
      </c>
      <c r="C7" s="37" t="s">
        <v>123</v>
      </c>
      <c r="D7" s="37"/>
      <c r="E7" s="37"/>
      <c r="F7" s="37"/>
      <c r="H7" s="1" t="s">
        <v>12</v>
      </c>
      <c r="K7" s="39"/>
      <c r="L7" s="39"/>
      <c r="M7" s="39"/>
      <c r="N7" s="39"/>
      <c r="P7" s="38" t="s">
        <v>13</v>
      </c>
      <c r="Q7" s="38"/>
      <c r="R7" s="38"/>
      <c r="S7" s="7">
        <f>IF(Q161=0,"",R161/Q161)</f>
        <v>1</v>
      </c>
    </row>
    <row r="10" spans="1:20" ht="48" customHeight="1" x14ac:dyDescent="0.3">
      <c r="A10" s="8" t="s">
        <v>14</v>
      </c>
      <c r="B10" s="8" t="s">
        <v>15</v>
      </c>
      <c r="C10" s="8" t="s">
        <v>16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  <c r="I10" s="8" t="s">
        <v>22</v>
      </c>
      <c r="J10" s="8" t="s">
        <v>23</v>
      </c>
      <c r="K10" s="9" t="s">
        <v>24</v>
      </c>
      <c r="L10" s="9" t="s">
        <v>25</v>
      </c>
      <c r="M10" s="10" t="s">
        <v>26</v>
      </c>
      <c r="N10" s="10" t="s">
        <v>27</v>
      </c>
      <c r="O10" s="8" t="s">
        <v>28</v>
      </c>
      <c r="P10" s="8" t="s">
        <v>29</v>
      </c>
      <c r="Q10" s="8" t="s">
        <v>30</v>
      </c>
      <c r="R10" s="9" t="s">
        <v>31</v>
      </c>
      <c r="S10" s="10" t="s">
        <v>32</v>
      </c>
      <c r="T10" s="8" t="s">
        <v>33</v>
      </c>
    </row>
    <row r="11" spans="1:20" x14ac:dyDescent="0.3">
      <c r="A11" s="11">
        <v>1</v>
      </c>
      <c r="B11" s="12" t="s">
        <v>124</v>
      </c>
      <c r="C11" s="12" t="s">
        <v>44</v>
      </c>
      <c r="D11" s="12" t="s">
        <v>125</v>
      </c>
      <c r="E11" s="12" t="s">
        <v>126</v>
      </c>
      <c r="F11" s="12" t="s">
        <v>127</v>
      </c>
      <c r="G11" s="12" t="s">
        <v>128</v>
      </c>
      <c r="H11" s="13">
        <v>1000</v>
      </c>
      <c r="I11" s="14">
        <v>75</v>
      </c>
      <c r="J11" s="15">
        <f t="shared" ref="J11:J42" si="0">IF(OR(H11="",I11=""),"",H11*I11)</f>
        <v>75000</v>
      </c>
      <c r="K11" s="16">
        <v>1</v>
      </c>
      <c r="L11" s="15">
        <f t="shared" ref="L11:L42" si="1">IF(OR(J11="",K11=""),"",ROUND(J11*K11,2))</f>
        <v>75000</v>
      </c>
      <c r="M11" s="17">
        <f t="shared" ref="M11:M42" si="2">IF(K11="","",1-K11)</f>
        <v>0</v>
      </c>
      <c r="N11" s="15">
        <f t="shared" ref="N11:N42" si="3">IF(OR(J11="",K11=""),"",J11-L11)</f>
        <v>0</v>
      </c>
      <c r="O11" s="13">
        <v>2405</v>
      </c>
      <c r="P11" s="13">
        <v>800</v>
      </c>
      <c r="Q11" s="15">
        <f t="shared" ref="Q11:Q42" si="4">IF(AND(J11="",O11="",P11=""),"",N(J11)+N(O11)+N(P11))</f>
        <v>78205</v>
      </c>
      <c r="R11" s="15">
        <f t="shared" ref="R11:R42" si="5">IF(OR(Q11="",K11=""),"",ROUND(Q11*K11,2))</f>
        <v>78205</v>
      </c>
      <c r="S11" s="15">
        <f t="shared" ref="S11:S42" si="6">IF(OR(Q11="",K11=""),"",Q11-R11)</f>
        <v>0</v>
      </c>
      <c r="T11" s="12"/>
    </row>
    <row r="12" spans="1:20" x14ac:dyDescent="0.3">
      <c r="A12" s="11">
        <v>2</v>
      </c>
      <c r="B12" s="18"/>
      <c r="C12" s="18"/>
      <c r="D12" s="18"/>
      <c r="E12" s="18"/>
      <c r="F12" s="18"/>
      <c r="G12" s="18"/>
      <c r="H12" s="19"/>
      <c r="I12" s="20"/>
      <c r="J12" s="15" t="str">
        <f t="shared" si="0"/>
        <v/>
      </c>
      <c r="K12" s="21"/>
      <c r="L12" s="15" t="str">
        <f t="shared" si="1"/>
        <v/>
      </c>
      <c r="M12" s="17" t="str">
        <f t="shared" si="2"/>
        <v/>
      </c>
      <c r="N12" s="15" t="str">
        <f t="shared" si="3"/>
        <v/>
      </c>
      <c r="O12" s="19"/>
      <c r="P12" s="19"/>
      <c r="Q12" s="15" t="str">
        <f t="shared" si="4"/>
        <v/>
      </c>
      <c r="R12" s="15" t="str">
        <f t="shared" si="5"/>
        <v/>
      </c>
      <c r="S12" s="15" t="str">
        <f t="shared" si="6"/>
        <v/>
      </c>
      <c r="T12" s="18"/>
    </row>
    <row r="13" spans="1:20" x14ac:dyDescent="0.3">
      <c r="A13" s="11">
        <v>3</v>
      </c>
      <c r="B13" s="18"/>
      <c r="C13" s="18"/>
      <c r="D13" s="18"/>
      <c r="E13" s="18"/>
      <c r="F13" s="18"/>
      <c r="G13" s="18"/>
      <c r="H13" s="19"/>
      <c r="I13" s="20"/>
      <c r="J13" s="15" t="str">
        <f t="shared" si="0"/>
        <v/>
      </c>
      <c r="K13" s="21"/>
      <c r="L13" s="15" t="str">
        <f t="shared" si="1"/>
        <v/>
      </c>
      <c r="M13" s="17" t="str">
        <f t="shared" si="2"/>
        <v/>
      </c>
      <c r="N13" s="15" t="str">
        <f t="shared" si="3"/>
        <v/>
      </c>
      <c r="O13" s="19"/>
      <c r="P13" s="19"/>
      <c r="Q13" s="15" t="str">
        <f t="shared" si="4"/>
        <v/>
      </c>
      <c r="R13" s="15" t="str">
        <f t="shared" si="5"/>
        <v/>
      </c>
      <c r="S13" s="15" t="str">
        <f t="shared" si="6"/>
        <v/>
      </c>
      <c r="T13" s="18"/>
    </row>
    <row r="14" spans="1:20" x14ac:dyDescent="0.3">
      <c r="A14" s="11">
        <v>4</v>
      </c>
      <c r="B14" s="18"/>
      <c r="C14" s="18"/>
      <c r="D14" s="18"/>
      <c r="E14" s="18"/>
      <c r="F14" s="18"/>
      <c r="G14" s="18"/>
      <c r="H14" s="19"/>
      <c r="I14" s="20"/>
      <c r="J14" s="15" t="str">
        <f t="shared" si="0"/>
        <v/>
      </c>
      <c r="K14" s="21"/>
      <c r="L14" s="15" t="str">
        <f t="shared" si="1"/>
        <v/>
      </c>
      <c r="M14" s="17" t="str">
        <f t="shared" si="2"/>
        <v/>
      </c>
      <c r="N14" s="15" t="str">
        <f t="shared" si="3"/>
        <v/>
      </c>
      <c r="O14" s="19"/>
      <c r="P14" s="19"/>
      <c r="Q14" s="15" t="str">
        <f t="shared" si="4"/>
        <v/>
      </c>
      <c r="R14" s="15" t="str">
        <f t="shared" si="5"/>
        <v/>
      </c>
      <c r="S14" s="15" t="str">
        <f t="shared" si="6"/>
        <v/>
      </c>
      <c r="T14" s="18"/>
    </row>
    <row r="15" spans="1:20" x14ac:dyDescent="0.3">
      <c r="A15" s="11">
        <v>5</v>
      </c>
      <c r="B15" s="18"/>
      <c r="C15" s="18"/>
      <c r="D15" s="18"/>
      <c r="E15" s="18"/>
      <c r="F15" s="18"/>
      <c r="G15" s="18"/>
      <c r="H15" s="19"/>
      <c r="I15" s="20"/>
      <c r="J15" s="15" t="str">
        <f t="shared" si="0"/>
        <v/>
      </c>
      <c r="K15" s="21"/>
      <c r="L15" s="15" t="str">
        <f t="shared" si="1"/>
        <v/>
      </c>
      <c r="M15" s="17" t="str">
        <f t="shared" si="2"/>
        <v/>
      </c>
      <c r="N15" s="15" t="str">
        <f t="shared" si="3"/>
        <v/>
      </c>
      <c r="O15" s="19"/>
      <c r="P15" s="19"/>
      <c r="Q15" s="15" t="str">
        <f t="shared" si="4"/>
        <v/>
      </c>
      <c r="R15" s="15" t="str">
        <f t="shared" si="5"/>
        <v/>
      </c>
      <c r="S15" s="15" t="str">
        <f t="shared" si="6"/>
        <v/>
      </c>
      <c r="T15" s="18"/>
    </row>
    <row r="16" spans="1:20" x14ac:dyDescent="0.3">
      <c r="A16" s="11">
        <v>6</v>
      </c>
      <c r="B16" s="18"/>
      <c r="C16" s="18"/>
      <c r="D16" s="18"/>
      <c r="E16" s="18"/>
      <c r="F16" s="18"/>
      <c r="G16" s="18"/>
      <c r="H16" s="19"/>
      <c r="I16" s="20"/>
      <c r="J16" s="15" t="str">
        <f t="shared" si="0"/>
        <v/>
      </c>
      <c r="K16" s="21"/>
      <c r="L16" s="15" t="str">
        <f t="shared" si="1"/>
        <v/>
      </c>
      <c r="M16" s="17" t="str">
        <f t="shared" si="2"/>
        <v/>
      </c>
      <c r="N16" s="15" t="str">
        <f t="shared" si="3"/>
        <v/>
      </c>
      <c r="O16" s="19"/>
      <c r="P16" s="19"/>
      <c r="Q16" s="15" t="str">
        <f t="shared" si="4"/>
        <v/>
      </c>
      <c r="R16" s="15" t="str">
        <f t="shared" si="5"/>
        <v/>
      </c>
      <c r="S16" s="15" t="str">
        <f t="shared" si="6"/>
        <v/>
      </c>
      <c r="T16" s="18"/>
    </row>
    <row r="17" spans="1:20" x14ac:dyDescent="0.3">
      <c r="A17" s="11">
        <v>7</v>
      </c>
      <c r="B17" s="18"/>
      <c r="C17" s="18"/>
      <c r="D17" s="18"/>
      <c r="E17" s="18"/>
      <c r="F17" s="18"/>
      <c r="G17" s="18"/>
      <c r="H17" s="19"/>
      <c r="I17" s="20"/>
      <c r="J17" s="15" t="str">
        <f t="shared" si="0"/>
        <v/>
      </c>
      <c r="K17" s="21"/>
      <c r="L17" s="15" t="str">
        <f t="shared" si="1"/>
        <v/>
      </c>
      <c r="M17" s="17" t="str">
        <f t="shared" si="2"/>
        <v/>
      </c>
      <c r="N17" s="15" t="str">
        <f t="shared" si="3"/>
        <v/>
      </c>
      <c r="O17" s="19"/>
      <c r="P17" s="19"/>
      <c r="Q17" s="15" t="str">
        <f t="shared" si="4"/>
        <v/>
      </c>
      <c r="R17" s="15" t="str">
        <f t="shared" si="5"/>
        <v/>
      </c>
      <c r="S17" s="15" t="str">
        <f t="shared" si="6"/>
        <v/>
      </c>
      <c r="T17" s="18"/>
    </row>
    <row r="18" spans="1:20" x14ac:dyDescent="0.3">
      <c r="A18" s="11">
        <v>8</v>
      </c>
      <c r="B18" s="18"/>
      <c r="C18" s="18"/>
      <c r="D18" s="18"/>
      <c r="E18" s="18"/>
      <c r="F18" s="18"/>
      <c r="G18" s="18"/>
      <c r="H18" s="19"/>
      <c r="I18" s="20"/>
      <c r="J18" s="15" t="str">
        <f t="shared" si="0"/>
        <v/>
      </c>
      <c r="K18" s="21"/>
      <c r="L18" s="15" t="str">
        <f t="shared" si="1"/>
        <v/>
      </c>
      <c r="M18" s="17" t="str">
        <f t="shared" si="2"/>
        <v/>
      </c>
      <c r="N18" s="15" t="str">
        <f t="shared" si="3"/>
        <v/>
      </c>
      <c r="O18" s="19"/>
      <c r="P18" s="19"/>
      <c r="Q18" s="15" t="str">
        <f t="shared" si="4"/>
        <v/>
      </c>
      <c r="R18" s="15" t="str">
        <f t="shared" si="5"/>
        <v/>
      </c>
      <c r="S18" s="15" t="str">
        <f t="shared" si="6"/>
        <v/>
      </c>
      <c r="T18" s="18"/>
    </row>
    <row r="19" spans="1:20" x14ac:dyDescent="0.3">
      <c r="A19" s="11">
        <v>9</v>
      </c>
      <c r="B19" s="18"/>
      <c r="C19" s="18"/>
      <c r="D19" s="18"/>
      <c r="E19" s="18"/>
      <c r="F19" s="18"/>
      <c r="G19" s="18"/>
      <c r="H19" s="19"/>
      <c r="I19" s="20"/>
      <c r="J19" s="15" t="str">
        <f t="shared" si="0"/>
        <v/>
      </c>
      <c r="K19" s="21"/>
      <c r="L19" s="15" t="str">
        <f t="shared" si="1"/>
        <v/>
      </c>
      <c r="M19" s="17" t="str">
        <f t="shared" si="2"/>
        <v/>
      </c>
      <c r="N19" s="15" t="str">
        <f t="shared" si="3"/>
        <v/>
      </c>
      <c r="O19" s="19"/>
      <c r="P19" s="19"/>
      <c r="Q19" s="15" t="str">
        <f t="shared" si="4"/>
        <v/>
      </c>
      <c r="R19" s="15" t="str">
        <f t="shared" si="5"/>
        <v/>
      </c>
      <c r="S19" s="15" t="str">
        <f t="shared" si="6"/>
        <v/>
      </c>
      <c r="T19" s="18"/>
    </row>
    <row r="20" spans="1:20" x14ac:dyDescent="0.3">
      <c r="A20" s="11">
        <v>10</v>
      </c>
      <c r="B20" s="18"/>
      <c r="C20" s="18"/>
      <c r="D20" s="18"/>
      <c r="E20" s="18"/>
      <c r="F20" s="18"/>
      <c r="G20" s="18"/>
      <c r="H20" s="19"/>
      <c r="I20" s="20"/>
      <c r="J20" s="15" t="str">
        <f t="shared" si="0"/>
        <v/>
      </c>
      <c r="K20" s="21"/>
      <c r="L20" s="15" t="str">
        <f t="shared" si="1"/>
        <v/>
      </c>
      <c r="M20" s="17" t="str">
        <f t="shared" si="2"/>
        <v/>
      </c>
      <c r="N20" s="15" t="str">
        <f t="shared" si="3"/>
        <v/>
      </c>
      <c r="O20" s="19"/>
      <c r="P20" s="19"/>
      <c r="Q20" s="15" t="str">
        <f t="shared" si="4"/>
        <v/>
      </c>
      <c r="R20" s="15" t="str">
        <f t="shared" si="5"/>
        <v/>
      </c>
      <c r="S20" s="15" t="str">
        <f t="shared" si="6"/>
        <v/>
      </c>
      <c r="T20" s="18"/>
    </row>
    <row r="21" spans="1:20" x14ac:dyDescent="0.3">
      <c r="A21" s="11">
        <v>11</v>
      </c>
      <c r="B21" s="18"/>
      <c r="C21" s="18"/>
      <c r="D21" s="18"/>
      <c r="E21" s="18"/>
      <c r="F21" s="18"/>
      <c r="G21" s="18"/>
      <c r="H21" s="19"/>
      <c r="I21" s="20"/>
      <c r="J21" s="15" t="str">
        <f t="shared" si="0"/>
        <v/>
      </c>
      <c r="K21" s="21"/>
      <c r="L21" s="15" t="str">
        <f t="shared" si="1"/>
        <v/>
      </c>
      <c r="M21" s="17" t="str">
        <f t="shared" si="2"/>
        <v/>
      </c>
      <c r="N21" s="15" t="str">
        <f t="shared" si="3"/>
        <v/>
      </c>
      <c r="O21" s="19"/>
      <c r="P21" s="19"/>
      <c r="Q21" s="15" t="str">
        <f t="shared" si="4"/>
        <v/>
      </c>
      <c r="R21" s="15" t="str">
        <f t="shared" si="5"/>
        <v/>
      </c>
      <c r="S21" s="15" t="str">
        <f t="shared" si="6"/>
        <v/>
      </c>
      <c r="T21" s="18"/>
    </row>
    <row r="22" spans="1:20" x14ac:dyDescent="0.3">
      <c r="A22" s="11">
        <v>12</v>
      </c>
      <c r="B22" s="18"/>
      <c r="C22" s="18"/>
      <c r="D22" s="18"/>
      <c r="E22" s="18"/>
      <c r="F22" s="18"/>
      <c r="G22" s="18"/>
      <c r="H22" s="19"/>
      <c r="I22" s="20"/>
      <c r="J22" s="15" t="str">
        <f t="shared" si="0"/>
        <v/>
      </c>
      <c r="K22" s="21"/>
      <c r="L22" s="15" t="str">
        <f t="shared" si="1"/>
        <v/>
      </c>
      <c r="M22" s="17" t="str">
        <f t="shared" si="2"/>
        <v/>
      </c>
      <c r="N22" s="15" t="str">
        <f t="shared" si="3"/>
        <v/>
      </c>
      <c r="O22" s="19"/>
      <c r="P22" s="19"/>
      <c r="Q22" s="15" t="str">
        <f t="shared" si="4"/>
        <v/>
      </c>
      <c r="R22" s="15" t="str">
        <f t="shared" si="5"/>
        <v/>
      </c>
      <c r="S22" s="15" t="str">
        <f t="shared" si="6"/>
        <v/>
      </c>
      <c r="T22" s="18"/>
    </row>
    <row r="23" spans="1:20" x14ac:dyDescent="0.3">
      <c r="A23" s="11">
        <v>13</v>
      </c>
      <c r="B23" s="18"/>
      <c r="C23" s="18"/>
      <c r="D23" s="18"/>
      <c r="E23" s="18"/>
      <c r="F23" s="18"/>
      <c r="G23" s="18"/>
      <c r="H23" s="19"/>
      <c r="I23" s="20"/>
      <c r="J23" s="15" t="str">
        <f t="shared" si="0"/>
        <v/>
      </c>
      <c r="K23" s="21"/>
      <c r="L23" s="15" t="str">
        <f t="shared" si="1"/>
        <v/>
      </c>
      <c r="M23" s="17" t="str">
        <f t="shared" si="2"/>
        <v/>
      </c>
      <c r="N23" s="15" t="str">
        <f t="shared" si="3"/>
        <v/>
      </c>
      <c r="O23" s="19"/>
      <c r="P23" s="19"/>
      <c r="Q23" s="15" t="str">
        <f t="shared" si="4"/>
        <v/>
      </c>
      <c r="R23" s="15" t="str">
        <f t="shared" si="5"/>
        <v/>
      </c>
      <c r="S23" s="15" t="str">
        <f t="shared" si="6"/>
        <v/>
      </c>
      <c r="T23" s="18"/>
    </row>
    <row r="24" spans="1:20" x14ac:dyDescent="0.3">
      <c r="A24" s="11">
        <v>14</v>
      </c>
      <c r="B24" s="18"/>
      <c r="C24" s="18"/>
      <c r="D24" s="18"/>
      <c r="E24" s="18"/>
      <c r="F24" s="18"/>
      <c r="G24" s="18"/>
      <c r="H24" s="19"/>
      <c r="I24" s="20"/>
      <c r="J24" s="15" t="str">
        <f t="shared" si="0"/>
        <v/>
      </c>
      <c r="K24" s="21"/>
      <c r="L24" s="15" t="str">
        <f t="shared" si="1"/>
        <v/>
      </c>
      <c r="M24" s="17" t="str">
        <f t="shared" si="2"/>
        <v/>
      </c>
      <c r="N24" s="15" t="str">
        <f t="shared" si="3"/>
        <v/>
      </c>
      <c r="O24" s="19"/>
      <c r="P24" s="19"/>
      <c r="Q24" s="15" t="str">
        <f t="shared" si="4"/>
        <v/>
      </c>
      <c r="R24" s="15" t="str">
        <f t="shared" si="5"/>
        <v/>
      </c>
      <c r="S24" s="15" t="str">
        <f t="shared" si="6"/>
        <v/>
      </c>
      <c r="T24" s="18"/>
    </row>
    <row r="25" spans="1:20" x14ac:dyDescent="0.3">
      <c r="A25" s="11">
        <v>15</v>
      </c>
      <c r="B25" s="18"/>
      <c r="C25" s="18"/>
      <c r="D25" s="18"/>
      <c r="E25" s="18"/>
      <c r="F25" s="18"/>
      <c r="G25" s="18"/>
      <c r="H25" s="19"/>
      <c r="I25" s="20"/>
      <c r="J25" s="15" t="str">
        <f t="shared" si="0"/>
        <v/>
      </c>
      <c r="K25" s="21"/>
      <c r="L25" s="15" t="str">
        <f t="shared" si="1"/>
        <v/>
      </c>
      <c r="M25" s="17" t="str">
        <f t="shared" si="2"/>
        <v/>
      </c>
      <c r="N25" s="15" t="str">
        <f t="shared" si="3"/>
        <v/>
      </c>
      <c r="O25" s="19"/>
      <c r="P25" s="19"/>
      <c r="Q25" s="15" t="str">
        <f t="shared" si="4"/>
        <v/>
      </c>
      <c r="R25" s="15" t="str">
        <f t="shared" si="5"/>
        <v/>
      </c>
      <c r="S25" s="15" t="str">
        <f t="shared" si="6"/>
        <v/>
      </c>
      <c r="T25" s="18"/>
    </row>
    <row r="26" spans="1:20" x14ac:dyDescent="0.3">
      <c r="A26" s="11">
        <v>16</v>
      </c>
      <c r="B26" s="18"/>
      <c r="C26" s="18"/>
      <c r="D26" s="18"/>
      <c r="E26" s="18"/>
      <c r="F26" s="18"/>
      <c r="G26" s="18"/>
      <c r="H26" s="19"/>
      <c r="I26" s="20"/>
      <c r="J26" s="15" t="str">
        <f t="shared" si="0"/>
        <v/>
      </c>
      <c r="K26" s="21"/>
      <c r="L26" s="15" t="str">
        <f t="shared" si="1"/>
        <v/>
      </c>
      <c r="M26" s="17" t="str">
        <f t="shared" si="2"/>
        <v/>
      </c>
      <c r="N26" s="15" t="str">
        <f t="shared" si="3"/>
        <v/>
      </c>
      <c r="O26" s="19"/>
      <c r="P26" s="19"/>
      <c r="Q26" s="15" t="str">
        <f t="shared" si="4"/>
        <v/>
      </c>
      <c r="R26" s="15" t="str">
        <f t="shared" si="5"/>
        <v/>
      </c>
      <c r="S26" s="15" t="str">
        <f t="shared" si="6"/>
        <v/>
      </c>
      <c r="T26" s="18"/>
    </row>
    <row r="27" spans="1:20" x14ac:dyDescent="0.3">
      <c r="A27" s="11">
        <v>17</v>
      </c>
      <c r="B27" s="18"/>
      <c r="C27" s="18"/>
      <c r="D27" s="18"/>
      <c r="E27" s="18"/>
      <c r="F27" s="18"/>
      <c r="G27" s="18"/>
      <c r="H27" s="19"/>
      <c r="I27" s="20"/>
      <c r="J27" s="15" t="str">
        <f t="shared" si="0"/>
        <v/>
      </c>
      <c r="K27" s="21"/>
      <c r="L27" s="15" t="str">
        <f t="shared" si="1"/>
        <v/>
      </c>
      <c r="M27" s="17" t="str">
        <f t="shared" si="2"/>
        <v/>
      </c>
      <c r="N27" s="15" t="str">
        <f t="shared" si="3"/>
        <v/>
      </c>
      <c r="O27" s="19"/>
      <c r="P27" s="19"/>
      <c r="Q27" s="15" t="str">
        <f t="shared" si="4"/>
        <v/>
      </c>
      <c r="R27" s="15" t="str">
        <f t="shared" si="5"/>
        <v/>
      </c>
      <c r="S27" s="15" t="str">
        <f t="shared" si="6"/>
        <v/>
      </c>
      <c r="T27" s="18"/>
    </row>
    <row r="28" spans="1:20" x14ac:dyDescent="0.3">
      <c r="A28" s="11">
        <v>18</v>
      </c>
      <c r="B28" s="18"/>
      <c r="C28" s="18"/>
      <c r="D28" s="18"/>
      <c r="E28" s="18"/>
      <c r="F28" s="18"/>
      <c r="G28" s="18"/>
      <c r="H28" s="19"/>
      <c r="I28" s="20"/>
      <c r="J28" s="15" t="str">
        <f t="shared" si="0"/>
        <v/>
      </c>
      <c r="K28" s="21"/>
      <c r="L28" s="15" t="str">
        <f t="shared" si="1"/>
        <v/>
      </c>
      <c r="M28" s="17" t="str">
        <f t="shared" si="2"/>
        <v/>
      </c>
      <c r="N28" s="15" t="str">
        <f t="shared" si="3"/>
        <v/>
      </c>
      <c r="O28" s="19"/>
      <c r="P28" s="19"/>
      <c r="Q28" s="15" t="str">
        <f t="shared" si="4"/>
        <v/>
      </c>
      <c r="R28" s="15" t="str">
        <f t="shared" si="5"/>
        <v/>
      </c>
      <c r="S28" s="15" t="str">
        <f t="shared" si="6"/>
        <v/>
      </c>
      <c r="T28" s="18"/>
    </row>
    <row r="29" spans="1:20" x14ac:dyDescent="0.3">
      <c r="A29" s="11">
        <v>19</v>
      </c>
      <c r="B29" s="18"/>
      <c r="C29" s="18"/>
      <c r="D29" s="18"/>
      <c r="E29" s="18"/>
      <c r="F29" s="18"/>
      <c r="G29" s="18"/>
      <c r="H29" s="19"/>
      <c r="I29" s="20"/>
      <c r="J29" s="15" t="str">
        <f t="shared" si="0"/>
        <v/>
      </c>
      <c r="K29" s="21"/>
      <c r="L29" s="15" t="str">
        <f t="shared" si="1"/>
        <v/>
      </c>
      <c r="M29" s="17" t="str">
        <f t="shared" si="2"/>
        <v/>
      </c>
      <c r="N29" s="15" t="str">
        <f t="shared" si="3"/>
        <v/>
      </c>
      <c r="O29" s="19"/>
      <c r="P29" s="19"/>
      <c r="Q29" s="15" t="str">
        <f t="shared" si="4"/>
        <v/>
      </c>
      <c r="R29" s="15" t="str">
        <f t="shared" si="5"/>
        <v/>
      </c>
      <c r="S29" s="15" t="str">
        <f t="shared" si="6"/>
        <v/>
      </c>
      <c r="T29" s="18"/>
    </row>
    <row r="30" spans="1:20" x14ac:dyDescent="0.3">
      <c r="A30" s="11">
        <v>20</v>
      </c>
      <c r="B30" s="18"/>
      <c r="C30" s="18"/>
      <c r="D30" s="18"/>
      <c r="E30" s="18"/>
      <c r="F30" s="18"/>
      <c r="G30" s="18"/>
      <c r="H30" s="19"/>
      <c r="I30" s="20"/>
      <c r="J30" s="15" t="str">
        <f t="shared" si="0"/>
        <v/>
      </c>
      <c r="K30" s="21"/>
      <c r="L30" s="15" t="str">
        <f t="shared" si="1"/>
        <v/>
      </c>
      <c r="M30" s="17" t="str">
        <f t="shared" si="2"/>
        <v/>
      </c>
      <c r="N30" s="15" t="str">
        <f t="shared" si="3"/>
        <v/>
      </c>
      <c r="O30" s="19"/>
      <c r="P30" s="19"/>
      <c r="Q30" s="15" t="str">
        <f t="shared" si="4"/>
        <v/>
      </c>
      <c r="R30" s="15" t="str">
        <f t="shared" si="5"/>
        <v/>
      </c>
      <c r="S30" s="15" t="str">
        <f t="shared" si="6"/>
        <v/>
      </c>
      <c r="T30" s="18"/>
    </row>
    <row r="31" spans="1:20" x14ac:dyDescent="0.3">
      <c r="A31" s="11">
        <v>21</v>
      </c>
      <c r="B31" s="18"/>
      <c r="C31" s="18"/>
      <c r="D31" s="18"/>
      <c r="E31" s="18"/>
      <c r="F31" s="18"/>
      <c r="G31" s="18"/>
      <c r="H31" s="19"/>
      <c r="I31" s="20"/>
      <c r="J31" s="15" t="str">
        <f t="shared" si="0"/>
        <v/>
      </c>
      <c r="K31" s="21"/>
      <c r="L31" s="15" t="str">
        <f t="shared" si="1"/>
        <v/>
      </c>
      <c r="M31" s="17" t="str">
        <f t="shared" si="2"/>
        <v/>
      </c>
      <c r="N31" s="15" t="str">
        <f t="shared" si="3"/>
        <v/>
      </c>
      <c r="O31" s="19"/>
      <c r="P31" s="19"/>
      <c r="Q31" s="15" t="str">
        <f t="shared" si="4"/>
        <v/>
      </c>
      <c r="R31" s="15" t="str">
        <f t="shared" si="5"/>
        <v/>
      </c>
      <c r="S31" s="15" t="str">
        <f t="shared" si="6"/>
        <v/>
      </c>
      <c r="T31" s="18"/>
    </row>
    <row r="32" spans="1:20" x14ac:dyDescent="0.3">
      <c r="A32" s="11">
        <v>22</v>
      </c>
      <c r="B32" s="18"/>
      <c r="C32" s="18"/>
      <c r="D32" s="18"/>
      <c r="E32" s="18"/>
      <c r="F32" s="18"/>
      <c r="G32" s="18"/>
      <c r="H32" s="19"/>
      <c r="I32" s="20"/>
      <c r="J32" s="15" t="str">
        <f t="shared" si="0"/>
        <v/>
      </c>
      <c r="K32" s="21"/>
      <c r="L32" s="15" t="str">
        <f t="shared" si="1"/>
        <v/>
      </c>
      <c r="M32" s="17" t="str">
        <f t="shared" si="2"/>
        <v/>
      </c>
      <c r="N32" s="15" t="str">
        <f t="shared" si="3"/>
        <v/>
      </c>
      <c r="O32" s="19"/>
      <c r="P32" s="19"/>
      <c r="Q32" s="15" t="str">
        <f t="shared" si="4"/>
        <v/>
      </c>
      <c r="R32" s="15" t="str">
        <f t="shared" si="5"/>
        <v/>
      </c>
      <c r="S32" s="15" t="str">
        <f t="shared" si="6"/>
        <v/>
      </c>
      <c r="T32" s="18"/>
    </row>
    <row r="33" spans="1:20" x14ac:dyDescent="0.3">
      <c r="A33" s="11">
        <v>23</v>
      </c>
      <c r="B33" s="18"/>
      <c r="C33" s="18"/>
      <c r="D33" s="18"/>
      <c r="E33" s="18"/>
      <c r="F33" s="18"/>
      <c r="G33" s="18"/>
      <c r="H33" s="19"/>
      <c r="I33" s="20"/>
      <c r="J33" s="15" t="str">
        <f t="shared" si="0"/>
        <v/>
      </c>
      <c r="K33" s="21"/>
      <c r="L33" s="15" t="str">
        <f t="shared" si="1"/>
        <v/>
      </c>
      <c r="M33" s="17" t="str">
        <f t="shared" si="2"/>
        <v/>
      </c>
      <c r="N33" s="15" t="str">
        <f t="shared" si="3"/>
        <v/>
      </c>
      <c r="O33" s="19"/>
      <c r="P33" s="19"/>
      <c r="Q33" s="15" t="str">
        <f t="shared" si="4"/>
        <v/>
      </c>
      <c r="R33" s="15" t="str">
        <f t="shared" si="5"/>
        <v/>
      </c>
      <c r="S33" s="15" t="str">
        <f t="shared" si="6"/>
        <v/>
      </c>
      <c r="T33" s="18"/>
    </row>
    <row r="34" spans="1:20" x14ac:dyDescent="0.3">
      <c r="A34" s="11">
        <v>24</v>
      </c>
      <c r="B34" s="18"/>
      <c r="C34" s="18"/>
      <c r="D34" s="18"/>
      <c r="E34" s="18"/>
      <c r="F34" s="18"/>
      <c r="G34" s="18"/>
      <c r="H34" s="19"/>
      <c r="I34" s="20"/>
      <c r="J34" s="15" t="str">
        <f t="shared" si="0"/>
        <v/>
      </c>
      <c r="K34" s="21"/>
      <c r="L34" s="15" t="str">
        <f t="shared" si="1"/>
        <v/>
      </c>
      <c r="M34" s="17" t="str">
        <f t="shared" si="2"/>
        <v/>
      </c>
      <c r="N34" s="15" t="str">
        <f t="shared" si="3"/>
        <v/>
      </c>
      <c r="O34" s="19"/>
      <c r="P34" s="19"/>
      <c r="Q34" s="15" t="str">
        <f t="shared" si="4"/>
        <v/>
      </c>
      <c r="R34" s="15" t="str">
        <f t="shared" si="5"/>
        <v/>
      </c>
      <c r="S34" s="15" t="str">
        <f t="shared" si="6"/>
        <v/>
      </c>
      <c r="T34" s="18"/>
    </row>
    <row r="35" spans="1:20" x14ac:dyDescent="0.3">
      <c r="A35" s="11">
        <v>25</v>
      </c>
      <c r="B35" s="18"/>
      <c r="C35" s="18"/>
      <c r="D35" s="18"/>
      <c r="E35" s="18"/>
      <c r="F35" s="18"/>
      <c r="G35" s="18"/>
      <c r="H35" s="19"/>
      <c r="I35" s="20"/>
      <c r="J35" s="15" t="str">
        <f t="shared" si="0"/>
        <v/>
      </c>
      <c r="K35" s="21"/>
      <c r="L35" s="15" t="str">
        <f t="shared" si="1"/>
        <v/>
      </c>
      <c r="M35" s="17" t="str">
        <f t="shared" si="2"/>
        <v/>
      </c>
      <c r="N35" s="15" t="str">
        <f t="shared" si="3"/>
        <v/>
      </c>
      <c r="O35" s="19"/>
      <c r="P35" s="19"/>
      <c r="Q35" s="15" t="str">
        <f t="shared" si="4"/>
        <v/>
      </c>
      <c r="R35" s="15" t="str">
        <f t="shared" si="5"/>
        <v/>
      </c>
      <c r="S35" s="15" t="str">
        <f t="shared" si="6"/>
        <v/>
      </c>
      <c r="T35" s="18"/>
    </row>
    <row r="36" spans="1:20" x14ac:dyDescent="0.3">
      <c r="A36" s="11">
        <v>26</v>
      </c>
      <c r="B36" s="18"/>
      <c r="C36" s="18"/>
      <c r="D36" s="18"/>
      <c r="E36" s="18"/>
      <c r="F36" s="18"/>
      <c r="G36" s="18"/>
      <c r="H36" s="19"/>
      <c r="I36" s="20"/>
      <c r="J36" s="15" t="str">
        <f t="shared" si="0"/>
        <v/>
      </c>
      <c r="K36" s="21"/>
      <c r="L36" s="15" t="str">
        <f t="shared" si="1"/>
        <v/>
      </c>
      <c r="M36" s="17" t="str">
        <f t="shared" si="2"/>
        <v/>
      </c>
      <c r="N36" s="15" t="str">
        <f t="shared" si="3"/>
        <v/>
      </c>
      <c r="O36" s="19"/>
      <c r="P36" s="19"/>
      <c r="Q36" s="15" t="str">
        <f t="shared" si="4"/>
        <v/>
      </c>
      <c r="R36" s="15" t="str">
        <f t="shared" si="5"/>
        <v/>
      </c>
      <c r="S36" s="15" t="str">
        <f t="shared" si="6"/>
        <v/>
      </c>
      <c r="T36" s="18"/>
    </row>
    <row r="37" spans="1:20" x14ac:dyDescent="0.3">
      <c r="A37" s="11">
        <v>27</v>
      </c>
      <c r="B37" s="18"/>
      <c r="C37" s="18"/>
      <c r="D37" s="18"/>
      <c r="E37" s="18"/>
      <c r="F37" s="18"/>
      <c r="G37" s="18"/>
      <c r="H37" s="19"/>
      <c r="I37" s="20"/>
      <c r="J37" s="15" t="str">
        <f t="shared" si="0"/>
        <v/>
      </c>
      <c r="K37" s="21"/>
      <c r="L37" s="15" t="str">
        <f t="shared" si="1"/>
        <v/>
      </c>
      <c r="M37" s="17" t="str">
        <f t="shared" si="2"/>
        <v/>
      </c>
      <c r="N37" s="15" t="str">
        <f t="shared" si="3"/>
        <v/>
      </c>
      <c r="O37" s="19"/>
      <c r="P37" s="19"/>
      <c r="Q37" s="15" t="str">
        <f t="shared" si="4"/>
        <v/>
      </c>
      <c r="R37" s="15" t="str">
        <f t="shared" si="5"/>
        <v/>
      </c>
      <c r="S37" s="15" t="str">
        <f t="shared" si="6"/>
        <v/>
      </c>
      <c r="T37" s="18"/>
    </row>
    <row r="38" spans="1:20" x14ac:dyDescent="0.3">
      <c r="A38" s="11">
        <v>28</v>
      </c>
      <c r="B38" s="18"/>
      <c r="C38" s="18"/>
      <c r="D38" s="18"/>
      <c r="E38" s="18"/>
      <c r="F38" s="18"/>
      <c r="G38" s="18"/>
      <c r="H38" s="19"/>
      <c r="I38" s="20"/>
      <c r="J38" s="15" t="str">
        <f t="shared" si="0"/>
        <v/>
      </c>
      <c r="K38" s="21"/>
      <c r="L38" s="15" t="str">
        <f t="shared" si="1"/>
        <v/>
      </c>
      <c r="M38" s="17" t="str">
        <f t="shared" si="2"/>
        <v/>
      </c>
      <c r="N38" s="15" t="str">
        <f t="shared" si="3"/>
        <v/>
      </c>
      <c r="O38" s="19"/>
      <c r="P38" s="19"/>
      <c r="Q38" s="15" t="str">
        <f t="shared" si="4"/>
        <v/>
      </c>
      <c r="R38" s="15" t="str">
        <f t="shared" si="5"/>
        <v/>
      </c>
      <c r="S38" s="15" t="str">
        <f t="shared" si="6"/>
        <v/>
      </c>
      <c r="T38" s="18"/>
    </row>
    <row r="39" spans="1:20" x14ac:dyDescent="0.3">
      <c r="A39" s="11">
        <v>29</v>
      </c>
      <c r="B39" s="18"/>
      <c r="C39" s="18"/>
      <c r="D39" s="18"/>
      <c r="E39" s="18"/>
      <c r="F39" s="18"/>
      <c r="G39" s="18"/>
      <c r="H39" s="19"/>
      <c r="I39" s="20"/>
      <c r="J39" s="15" t="str">
        <f t="shared" si="0"/>
        <v/>
      </c>
      <c r="K39" s="21"/>
      <c r="L39" s="15" t="str">
        <f t="shared" si="1"/>
        <v/>
      </c>
      <c r="M39" s="17" t="str">
        <f t="shared" si="2"/>
        <v/>
      </c>
      <c r="N39" s="15" t="str">
        <f t="shared" si="3"/>
        <v/>
      </c>
      <c r="O39" s="19"/>
      <c r="P39" s="19"/>
      <c r="Q39" s="15" t="str">
        <f t="shared" si="4"/>
        <v/>
      </c>
      <c r="R39" s="15" t="str">
        <f t="shared" si="5"/>
        <v/>
      </c>
      <c r="S39" s="15" t="str">
        <f t="shared" si="6"/>
        <v/>
      </c>
      <c r="T39" s="18"/>
    </row>
    <row r="40" spans="1:20" x14ac:dyDescent="0.3">
      <c r="A40" s="11">
        <v>30</v>
      </c>
      <c r="B40" s="18"/>
      <c r="C40" s="18"/>
      <c r="D40" s="18"/>
      <c r="E40" s="18"/>
      <c r="F40" s="18"/>
      <c r="G40" s="18"/>
      <c r="H40" s="19"/>
      <c r="I40" s="20"/>
      <c r="J40" s="15" t="str">
        <f t="shared" si="0"/>
        <v/>
      </c>
      <c r="K40" s="21"/>
      <c r="L40" s="15" t="str">
        <f t="shared" si="1"/>
        <v/>
      </c>
      <c r="M40" s="17" t="str">
        <f t="shared" si="2"/>
        <v/>
      </c>
      <c r="N40" s="15" t="str">
        <f t="shared" si="3"/>
        <v/>
      </c>
      <c r="O40" s="19"/>
      <c r="P40" s="19"/>
      <c r="Q40" s="15" t="str">
        <f t="shared" si="4"/>
        <v/>
      </c>
      <c r="R40" s="15" t="str">
        <f t="shared" si="5"/>
        <v/>
      </c>
      <c r="S40" s="15" t="str">
        <f t="shared" si="6"/>
        <v/>
      </c>
      <c r="T40" s="18"/>
    </row>
    <row r="41" spans="1:20" x14ac:dyDescent="0.3">
      <c r="A41" s="11">
        <v>31</v>
      </c>
      <c r="B41" s="18"/>
      <c r="C41" s="18"/>
      <c r="D41" s="18"/>
      <c r="E41" s="18"/>
      <c r="F41" s="18"/>
      <c r="G41" s="18"/>
      <c r="H41" s="19"/>
      <c r="I41" s="20"/>
      <c r="J41" s="15" t="str">
        <f t="shared" si="0"/>
        <v/>
      </c>
      <c r="K41" s="21"/>
      <c r="L41" s="15" t="str">
        <f t="shared" si="1"/>
        <v/>
      </c>
      <c r="M41" s="17" t="str">
        <f t="shared" si="2"/>
        <v/>
      </c>
      <c r="N41" s="15" t="str">
        <f t="shared" si="3"/>
        <v/>
      </c>
      <c r="O41" s="19"/>
      <c r="P41" s="19"/>
      <c r="Q41" s="15" t="str">
        <f t="shared" si="4"/>
        <v/>
      </c>
      <c r="R41" s="15" t="str">
        <f t="shared" si="5"/>
        <v/>
      </c>
      <c r="S41" s="15" t="str">
        <f t="shared" si="6"/>
        <v/>
      </c>
      <c r="T41" s="18"/>
    </row>
    <row r="42" spans="1:20" x14ac:dyDescent="0.3">
      <c r="A42" s="11">
        <v>32</v>
      </c>
      <c r="B42" s="18"/>
      <c r="C42" s="18"/>
      <c r="D42" s="18"/>
      <c r="E42" s="18"/>
      <c r="F42" s="18"/>
      <c r="G42" s="18"/>
      <c r="H42" s="19"/>
      <c r="I42" s="20"/>
      <c r="J42" s="15" t="str">
        <f t="shared" si="0"/>
        <v/>
      </c>
      <c r="K42" s="21"/>
      <c r="L42" s="15" t="str">
        <f t="shared" si="1"/>
        <v/>
      </c>
      <c r="M42" s="17" t="str">
        <f t="shared" si="2"/>
        <v/>
      </c>
      <c r="N42" s="15" t="str">
        <f t="shared" si="3"/>
        <v/>
      </c>
      <c r="O42" s="19"/>
      <c r="P42" s="19"/>
      <c r="Q42" s="15" t="str">
        <f t="shared" si="4"/>
        <v/>
      </c>
      <c r="R42" s="15" t="str">
        <f t="shared" si="5"/>
        <v/>
      </c>
      <c r="S42" s="15" t="str">
        <f t="shared" si="6"/>
        <v/>
      </c>
      <c r="T42" s="18"/>
    </row>
    <row r="43" spans="1:20" x14ac:dyDescent="0.3">
      <c r="A43" s="11">
        <v>33</v>
      </c>
      <c r="B43" s="18"/>
      <c r="C43" s="18"/>
      <c r="D43" s="18"/>
      <c r="E43" s="18"/>
      <c r="F43" s="18"/>
      <c r="G43" s="18"/>
      <c r="H43" s="19"/>
      <c r="I43" s="20"/>
      <c r="J43" s="15" t="str">
        <f t="shared" ref="J43:J74" si="7">IF(OR(H43="",I43=""),"",H43*I43)</f>
        <v/>
      </c>
      <c r="K43" s="21"/>
      <c r="L43" s="15" t="str">
        <f t="shared" ref="L43:L74" si="8">IF(OR(J43="",K43=""),"",ROUND(J43*K43,2))</f>
        <v/>
      </c>
      <c r="M43" s="17" t="str">
        <f t="shared" ref="M43:M74" si="9">IF(K43="","",1-K43)</f>
        <v/>
      </c>
      <c r="N43" s="15" t="str">
        <f t="shared" ref="N43:N74" si="10">IF(OR(J43="",K43=""),"",J43-L43)</f>
        <v/>
      </c>
      <c r="O43" s="19"/>
      <c r="P43" s="19"/>
      <c r="Q43" s="15" t="str">
        <f t="shared" ref="Q43:Q74" si="11">IF(AND(J43="",O43="",P43=""),"",N(J43)+N(O43)+N(P43))</f>
        <v/>
      </c>
      <c r="R43" s="15" t="str">
        <f t="shared" ref="R43:R74" si="12">IF(OR(Q43="",K43=""),"",ROUND(Q43*K43,2))</f>
        <v/>
      </c>
      <c r="S43" s="15" t="str">
        <f t="shared" ref="S43:S74" si="13">IF(OR(Q43="",K43=""),"",Q43-R43)</f>
        <v/>
      </c>
      <c r="T43" s="18"/>
    </row>
    <row r="44" spans="1:20" x14ac:dyDescent="0.3">
      <c r="A44" s="11">
        <v>34</v>
      </c>
      <c r="B44" s="18"/>
      <c r="C44" s="18"/>
      <c r="D44" s="18"/>
      <c r="E44" s="18"/>
      <c r="F44" s="18"/>
      <c r="G44" s="18"/>
      <c r="H44" s="19"/>
      <c r="I44" s="20"/>
      <c r="J44" s="15" t="str">
        <f t="shared" si="7"/>
        <v/>
      </c>
      <c r="K44" s="21"/>
      <c r="L44" s="15" t="str">
        <f t="shared" si="8"/>
        <v/>
      </c>
      <c r="M44" s="17" t="str">
        <f t="shared" si="9"/>
        <v/>
      </c>
      <c r="N44" s="15" t="str">
        <f t="shared" si="10"/>
        <v/>
      </c>
      <c r="O44" s="19"/>
      <c r="P44" s="19"/>
      <c r="Q44" s="15" t="str">
        <f t="shared" si="11"/>
        <v/>
      </c>
      <c r="R44" s="15" t="str">
        <f t="shared" si="12"/>
        <v/>
      </c>
      <c r="S44" s="15" t="str">
        <f t="shared" si="13"/>
        <v/>
      </c>
      <c r="T44" s="18"/>
    </row>
    <row r="45" spans="1:20" x14ac:dyDescent="0.3">
      <c r="A45" s="11">
        <v>35</v>
      </c>
      <c r="B45" s="18"/>
      <c r="C45" s="18"/>
      <c r="D45" s="18"/>
      <c r="E45" s="18"/>
      <c r="F45" s="18"/>
      <c r="G45" s="18"/>
      <c r="H45" s="19"/>
      <c r="I45" s="20"/>
      <c r="J45" s="15" t="str">
        <f t="shared" si="7"/>
        <v/>
      </c>
      <c r="K45" s="21"/>
      <c r="L45" s="15" t="str">
        <f t="shared" si="8"/>
        <v/>
      </c>
      <c r="M45" s="17" t="str">
        <f t="shared" si="9"/>
        <v/>
      </c>
      <c r="N45" s="15" t="str">
        <f t="shared" si="10"/>
        <v/>
      </c>
      <c r="O45" s="19"/>
      <c r="P45" s="19"/>
      <c r="Q45" s="15" t="str">
        <f t="shared" si="11"/>
        <v/>
      </c>
      <c r="R45" s="15" t="str">
        <f t="shared" si="12"/>
        <v/>
      </c>
      <c r="S45" s="15" t="str">
        <f t="shared" si="13"/>
        <v/>
      </c>
      <c r="T45" s="18"/>
    </row>
    <row r="46" spans="1:20" x14ac:dyDescent="0.3">
      <c r="A46" s="11">
        <v>36</v>
      </c>
      <c r="B46" s="18"/>
      <c r="C46" s="18"/>
      <c r="D46" s="18"/>
      <c r="E46" s="18"/>
      <c r="F46" s="18"/>
      <c r="G46" s="18"/>
      <c r="H46" s="19"/>
      <c r="I46" s="20"/>
      <c r="J46" s="15" t="str">
        <f t="shared" si="7"/>
        <v/>
      </c>
      <c r="K46" s="21"/>
      <c r="L46" s="15" t="str">
        <f t="shared" si="8"/>
        <v/>
      </c>
      <c r="M46" s="17" t="str">
        <f t="shared" si="9"/>
        <v/>
      </c>
      <c r="N46" s="15" t="str">
        <f t="shared" si="10"/>
        <v/>
      </c>
      <c r="O46" s="19"/>
      <c r="P46" s="19"/>
      <c r="Q46" s="15" t="str">
        <f t="shared" si="11"/>
        <v/>
      </c>
      <c r="R46" s="15" t="str">
        <f t="shared" si="12"/>
        <v/>
      </c>
      <c r="S46" s="15" t="str">
        <f t="shared" si="13"/>
        <v/>
      </c>
      <c r="T46" s="18"/>
    </row>
    <row r="47" spans="1:20" x14ac:dyDescent="0.3">
      <c r="A47" s="11">
        <v>37</v>
      </c>
      <c r="B47" s="18"/>
      <c r="C47" s="18"/>
      <c r="D47" s="18"/>
      <c r="E47" s="18"/>
      <c r="F47" s="18"/>
      <c r="G47" s="18"/>
      <c r="H47" s="19"/>
      <c r="I47" s="20"/>
      <c r="J47" s="15" t="str">
        <f t="shared" si="7"/>
        <v/>
      </c>
      <c r="K47" s="21"/>
      <c r="L47" s="15" t="str">
        <f t="shared" si="8"/>
        <v/>
      </c>
      <c r="M47" s="17" t="str">
        <f t="shared" si="9"/>
        <v/>
      </c>
      <c r="N47" s="15" t="str">
        <f t="shared" si="10"/>
        <v/>
      </c>
      <c r="O47" s="19"/>
      <c r="P47" s="19"/>
      <c r="Q47" s="15" t="str">
        <f t="shared" si="11"/>
        <v/>
      </c>
      <c r="R47" s="15" t="str">
        <f t="shared" si="12"/>
        <v/>
      </c>
      <c r="S47" s="15" t="str">
        <f t="shared" si="13"/>
        <v/>
      </c>
      <c r="T47" s="18"/>
    </row>
    <row r="48" spans="1:20" x14ac:dyDescent="0.3">
      <c r="A48" s="11">
        <v>38</v>
      </c>
      <c r="B48" s="18"/>
      <c r="C48" s="18"/>
      <c r="D48" s="18"/>
      <c r="E48" s="18"/>
      <c r="F48" s="18"/>
      <c r="G48" s="18"/>
      <c r="H48" s="19"/>
      <c r="I48" s="20"/>
      <c r="J48" s="15" t="str">
        <f t="shared" si="7"/>
        <v/>
      </c>
      <c r="K48" s="21"/>
      <c r="L48" s="15" t="str">
        <f t="shared" si="8"/>
        <v/>
      </c>
      <c r="M48" s="17" t="str">
        <f t="shared" si="9"/>
        <v/>
      </c>
      <c r="N48" s="15" t="str">
        <f t="shared" si="10"/>
        <v/>
      </c>
      <c r="O48" s="19"/>
      <c r="P48" s="19"/>
      <c r="Q48" s="15" t="str">
        <f t="shared" si="11"/>
        <v/>
      </c>
      <c r="R48" s="15" t="str">
        <f t="shared" si="12"/>
        <v/>
      </c>
      <c r="S48" s="15" t="str">
        <f t="shared" si="13"/>
        <v/>
      </c>
      <c r="T48" s="18"/>
    </row>
    <row r="49" spans="1:20" x14ac:dyDescent="0.3">
      <c r="A49" s="11">
        <v>39</v>
      </c>
      <c r="B49" s="18"/>
      <c r="C49" s="18"/>
      <c r="D49" s="18"/>
      <c r="E49" s="18"/>
      <c r="F49" s="18"/>
      <c r="G49" s="18"/>
      <c r="H49" s="19"/>
      <c r="I49" s="20"/>
      <c r="J49" s="15" t="str">
        <f t="shared" si="7"/>
        <v/>
      </c>
      <c r="K49" s="21"/>
      <c r="L49" s="15" t="str">
        <f t="shared" si="8"/>
        <v/>
      </c>
      <c r="M49" s="17" t="str">
        <f t="shared" si="9"/>
        <v/>
      </c>
      <c r="N49" s="15" t="str">
        <f t="shared" si="10"/>
        <v/>
      </c>
      <c r="O49" s="19"/>
      <c r="P49" s="19"/>
      <c r="Q49" s="15" t="str">
        <f t="shared" si="11"/>
        <v/>
      </c>
      <c r="R49" s="15" t="str">
        <f t="shared" si="12"/>
        <v/>
      </c>
      <c r="S49" s="15" t="str">
        <f t="shared" si="13"/>
        <v/>
      </c>
      <c r="T49" s="18"/>
    </row>
    <row r="50" spans="1:20" x14ac:dyDescent="0.3">
      <c r="A50" s="11">
        <v>40</v>
      </c>
      <c r="B50" s="18"/>
      <c r="C50" s="18"/>
      <c r="D50" s="18"/>
      <c r="E50" s="18"/>
      <c r="F50" s="18"/>
      <c r="G50" s="18"/>
      <c r="H50" s="19"/>
      <c r="I50" s="20"/>
      <c r="J50" s="15" t="str">
        <f t="shared" si="7"/>
        <v/>
      </c>
      <c r="K50" s="21"/>
      <c r="L50" s="15" t="str">
        <f t="shared" si="8"/>
        <v/>
      </c>
      <c r="M50" s="17" t="str">
        <f t="shared" si="9"/>
        <v/>
      </c>
      <c r="N50" s="15" t="str">
        <f t="shared" si="10"/>
        <v/>
      </c>
      <c r="O50" s="19"/>
      <c r="P50" s="19"/>
      <c r="Q50" s="15" t="str">
        <f t="shared" si="11"/>
        <v/>
      </c>
      <c r="R50" s="15" t="str">
        <f t="shared" si="12"/>
        <v/>
      </c>
      <c r="S50" s="15" t="str">
        <f t="shared" si="13"/>
        <v/>
      </c>
      <c r="T50" s="18"/>
    </row>
    <row r="51" spans="1:20" x14ac:dyDescent="0.3">
      <c r="A51" s="11">
        <v>41</v>
      </c>
      <c r="B51" s="18"/>
      <c r="C51" s="18"/>
      <c r="D51" s="18"/>
      <c r="E51" s="18"/>
      <c r="F51" s="18"/>
      <c r="G51" s="18"/>
      <c r="H51" s="19"/>
      <c r="I51" s="20"/>
      <c r="J51" s="15" t="str">
        <f t="shared" si="7"/>
        <v/>
      </c>
      <c r="K51" s="21"/>
      <c r="L51" s="15" t="str">
        <f t="shared" si="8"/>
        <v/>
      </c>
      <c r="M51" s="17" t="str">
        <f t="shared" si="9"/>
        <v/>
      </c>
      <c r="N51" s="15" t="str">
        <f t="shared" si="10"/>
        <v/>
      </c>
      <c r="O51" s="19"/>
      <c r="P51" s="19"/>
      <c r="Q51" s="15" t="str">
        <f t="shared" si="11"/>
        <v/>
      </c>
      <c r="R51" s="15" t="str">
        <f t="shared" si="12"/>
        <v/>
      </c>
      <c r="S51" s="15" t="str">
        <f t="shared" si="13"/>
        <v/>
      </c>
      <c r="T51" s="18"/>
    </row>
    <row r="52" spans="1:20" x14ac:dyDescent="0.3">
      <c r="A52" s="11">
        <v>42</v>
      </c>
      <c r="B52" s="18"/>
      <c r="C52" s="18"/>
      <c r="D52" s="18"/>
      <c r="E52" s="18"/>
      <c r="F52" s="18"/>
      <c r="G52" s="18"/>
      <c r="H52" s="19"/>
      <c r="I52" s="20"/>
      <c r="J52" s="15" t="str">
        <f t="shared" si="7"/>
        <v/>
      </c>
      <c r="K52" s="21"/>
      <c r="L52" s="15" t="str">
        <f t="shared" si="8"/>
        <v/>
      </c>
      <c r="M52" s="17" t="str">
        <f t="shared" si="9"/>
        <v/>
      </c>
      <c r="N52" s="15" t="str">
        <f t="shared" si="10"/>
        <v/>
      </c>
      <c r="O52" s="19"/>
      <c r="P52" s="19"/>
      <c r="Q52" s="15" t="str">
        <f t="shared" si="11"/>
        <v/>
      </c>
      <c r="R52" s="15" t="str">
        <f t="shared" si="12"/>
        <v/>
      </c>
      <c r="S52" s="15" t="str">
        <f t="shared" si="13"/>
        <v/>
      </c>
      <c r="T52" s="18"/>
    </row>
    <row r="53" spans="1:20" x14ac:dyDescent="0.3">
      <c r="A53" s="11">
        <v>43</v>
      </c>
      <c r="B53" s="18"/>
      <c r="C53" s="18"/>
      <c r="D53" s="18"/>
      <c r="E53" s="18"/>
      <c r="F53" s="18"/>
      <c r="G53" s="18"/>
      <c r="H53" s="19"/>
      <c r="I53" s="20"/>
      <c r="J53" s="15" t="str">
        <f t="shared" si="7"/>
        <v/>
      </c>
      <c r="K53" s="21"/>
      <c r="L53" s="15" t="str">
        <f t="shared" si="8"/>
        <v/>
      </c>
      <c r="M53" s="17" t="str">
        <f t="shared" si="9"/>
        <v/>
      </c>
      <c r="N53" s="15" t="str">
        <f t="shared" si="10"/>
        <v/>
      </c>
      <c r="O53" s="19"/>
      <c r="P53" s="19"/>
      <c r="Q53" s="15" t="str">
        <f t="shared" si="11"/>
        <v/>
      </c>
      <c r="R53" s="15" t="str">
        <f t="shared" si="12"/>
        <v/>
      </c>
      <c r="S53" s="15" t="str">
        <f t="shared" si="13"/>
        <v/>
      </c>
      <c r="T53" s="18"/>
    </row>
    <row r="54" spans="1:20" x14ac:dyDescent="0.3">
      <c r="A54" s="11">
        <v>44</v>
      </c>
      <c r="B54" s="18"/>
      <c r="C54" s="18"/>
      <c r="D54" s="18"/>
      <c r="E54" s="18"/>
      <c r="F54" s="18"/>
      <c r="G54" s="18"/>
      <c r="H54" s="19"/>
      <c r="I54" s="20"/>
      <c r="J54" s="15" t="str">
        <f t="shared" si="7"/>
        <v/>
      </c>
      <c r="K54" s="21"/>
      <c r="L54" s="15" t="str">
        <f t="shared" si="8"/>
        <v/>
      </c>
      <c r="M54" s="17" t="str">
        <f t="shared" si="9"/>
        <v/>
      </c>
      <c r="N54" s="15" t="str">
        <f t="shared" si="10"/>
        <v/>
      </c>
      <c r="O54" s="19"/>
      <c r="P54" s="19"/>
      <c r="Q54" s="15" t="str">
        <f t="shared" si="11"/>
        <v/>
      </c>
      <c r="R54" s="15" t="str">
        <f t="shared" si="12"/>
        <v/>
      </c>
      <c r="S54" s="15" t="str">
        <f t="shared" si="13"/>
        <v/>
      </c>
      <c r="T54" s="18"/>
    </row>
    <row r="55" spans="1:20" x14ac:dyDescent="0.3">
      <c r="A55" s="11">
        <v>45</v>
      </c>
      <c r="B55" s="18"/>
      <c r="C55" s="18"/>
      <c r="D55" s="18"/>
      <c r="E55" s="18"/>
      <c r="F55" s="18"/>
      <c r="G55" s="18"/>
      <c r="H55" s="19"/>
      <c r="I55" s="20"/>
      <c r="J55" s="15" t="str">
        <f t="shared" si="7"/>
        <v/>
      </c>
      <c r="K55" s="21"/>
      <c r="L55" s="15" t="str">
        <f t="shared" si="8"/>
        <v/>
      </c>
      <c r="M55" s="17" t="str">
        <f t="shared" si="9"/>
        <v/>
      </c>
      <c r="N55" s="15" t="str">
        <f t="shared" si="10"/>
        <v/>
      </c>
      <c r="O55" s="19"/>
      <c r="P55" s="19"/>
      <c r="Q55" s="15" t="str">
        <f t="shared" si="11"/>
        <v/>
      </c>
      <c r="R55" s="15" t="str">
        <f t="shared" si="12"/>
        <v/>
      </c>
      <c r="S55" s="15" t="str">
        <f t="shared" si="13"/>
        <v/>
      </c>
      <c r="T55" s="18"/>
    </row>
    <row r="56" spans="1:20" x14ac:dyDescent="0.3">
      <c r="A56" s="11">
        <v>46</v>
      </c>
      <c r="B56" s="18"/>
      <c r="C56" s="18"/>
      <c r="D56" s="18"/>
      <c r="E56" s="18"/>
      <c r="F56" s="18"/>
      <c r="G56" s="18"/>
      <c r="H56" s="19"/>
      <c r="I56" s="20"/>
      <c r="J56" s="15" t="str">
        <f t="shared" si="7"/>
        <v/>
      </c>
      <c r="K56" s="21"/>
      <c r="L56" s="15" t="str">
        <f t="shared" si="8"/>
        <v/>
      </c>
      <c r="M56" s="17" t="str">
        <f t="shared" si="9"/>
        <v/>
      </c>
      <c r="N56" s="15" t="str">
        <f t="shared" si="10"/>
        <v/>
      </c>
      <c r="O56" s="19"/>
      <c r="P56" s="19"/>
      <c r="Q56" s="15" t="str">
        <f t="shared" si="11"/>
        <v/>
      </c>
      <c r="R56" s="15" t="str">
        <f t="shared" si="12"/>
        <v/>
      </c>
      <c r="S56" s="15" t="str">
        <f t="shared" si="13"/>
        <v/>
      </c>
      <c r="T56" s="18"/>
    </row>
    <row r="57" spans="1:20" x14ac:dyDescent="0.3">
      <c r="A57" s="11">
        <v>47</v>
      </c>
      <c r="B57" s="18"/>
      <c r="C57" s="18"/>
      <c r="D57" s="18"/>
      <c r="E57" s="18"/>
      <c r="F57" s="18"/>
      <c r="G57" s="18"/>
      <c r="H57" s="19"/>
      <c r="I57" s="20"/>
      <c r="J57" s="15" t="str">
        <f t="shared" si="7"/>
        <v/>
      </c>
      <c r="K57" s="21"/>
      <c r="L57" s="15" t="str">
        <f t="shared" si="8"/>
        <v/>
      </c>
      <c r="M57" s="17" t="str">
        <f t="shared" si="9"/>
        <v/>
      </c>
      <c r="N57" s="15" t="str">
        <f t="shared" si="10"/>
        <v/>
      </c>
      <c r="O57" s="19"/>
      <c r="P57" s="19"/>
      <c r="Q57" s="15" t="str">
        <f t="shared" si="11"/>
        <v/>
      </c>
      <c r="R57" s="15" t="str">
        <f t="shared" si="12"/>
        <v/>
      </c>
      <c r="S57" s="15" t="str">
        <f t="shared" si="13"/>
        <v/>
      </c>
      <c r="T57" s="18"/>
    </row>
    <row r="58" spans="1:20" x14ac:dyDescent="0.3">
      <c r="A58" s="11">
        <v>48</v>
      </c>
      <c r="B58" s="18"/>
      <c r="C58" s="18"/>
      <c r="D58" s="18"/>
      <c r="E58" s="18"/>
      <c r="F58" s="18"/>
      <c r="G58" s="18"/>
      <c r="H58" s="19"/>
      <c r="I58" s="20"/>
      <c r="J58" s="15" t="str">
        <f t="shared" si="7"/>
        <v/>
      </c>
      <c r="K58" s="21"/>
      <c r="L58" s="15" t="str">
        <f t="shared" si="8"/>
        <v/>
      </c>
      <c r="M58" s="17" t="str">
        <f t="shared" si="9"/>
        <v/>
      </c>
      <c r="N58" s="15" t="str">
        <f t="shared" si="10"/>
        <v/>
      </c>
      <c r="O58" s="19"/>
      <c r="P58" s="19"/>
      <c r="Q58" s="15" t="str">
        <f t="shared" si="11"/>
        <v/>
      </c>
      <c r="R58" s="15" t="str">
        <f t="shared" si="12"/>
        <v/>
      </c>
      <c r="S58" s="15" t="str">
        <f t="shared" si="13"/>
        <v/>
      </c>
      <c r="T58" s="18"/>
    </row>
    <row r="59" spans="1:20" x14ac:dyDescent="0.3">
      <c r="A59" s="11">
        <v>49</v>
      </c>
      <c r="B59" s="18"/>
      <c r="C59" s="18"/>
      <c r="D59" s="18"/>
      <c r="E59" s="18"/>
      <c r="F59" s="18"/>
      <c r="G59" s="18"/>
      <c r="H59" s="19"/>
      <c r="I59" s="20"/>
      <c r="J59" s="15" t="str">
        <f t="shared" si="7"/>
        <v/>
      </c>
      <c r="K59" s="21"/>
      <c r="L59" s="15" t="str">
        <f t="shared" si="8"/>
        <v/>
      </c>
      <c r="M59" s="17" t="str">
        <f t="shared" si="9"/>
        <v/>
      </c>
      <c r="N59" s="15" t="str">
        <f t="shared" si="10"/>
        <v/>
      </c>
      <c r="O59" s="19"/>
      <c r="P59" s="19"/>
      <c r="Q59" s="15" t="str">
        <f t="shared" si="11"/>
        <v/>
      </c>
      <c r="R59" s="15" t="str">
        <f t="shared" si="12"/>
        <v/>
      </c>
      <c r="S59" s="15" t="str">
        <f t="shared" si="13"/>
        <v/>
      </c>
      <c r="T59" s="18"/>
    </row>
    <row r="60" spans="1:20" x14ac:dyDescent="0.3">
      <c r="A60" s="11">
        <v>50</v>
      </c>
      <c r="B60" s="18"/>
      <c r="C60" s="18"/>
      <c r="D60" s="18"/>
      <c r="E60" s="18"/>
      <c r="F60" s="18"/>
      <c r="G60" s="18"/>
      <c r="H60" s="19"/>
      <c r="I60" s="20"/>
      <c r="J60" s="15" t="str">
        <f t="shared" si="7"/>
        <v/>
      </c>
      <c r="K60" s="21"/>
      <c r="L60" s="15" t="str">
        <f t="shared" si="8"/>
        <v/>
      </c>
      <c r="M60" s="17" t="str">
        <f t="shared" si="9"/>
        <v/>
      </c>
      <c r="N60" s="15" t="str">
        <f t="shared" si="10"/>
        <v/>
      </c>
      <c r="O60" s="19"/>
      <c r="P60" s="19"/>
      <c r="Q60" s="15" t="str">
        <f t="shared" si="11"/>
        <v/>
      </c>
      <c r="R60" s="15" t="str">
        <f t="shared" si="12"/>
        <v/>
      </c>
      <c r="S60" s="15" t="str">
        <f t="shared" si="13"/>
        <v/>
      </c>
      <c r="T60" s="18"/>
    </row>
    <row r="61" spans="1:20" x14ac:dyDescent="0.3">
      <c r="A61" s="11">
        <v>51</v>
      </c>
      <c r="B61" s="18"/>
      <c r="C61" s="18"/>
      <c r="D61" s="18"/>
      <c r="E61" s="18"/>
      <c r="F61" s="18"/>
      <c r="G61" s="18"/>
      <c r="H61" s="19"/>
      <c r="I61" s="20"/>
      <c r="J61" s="15" t="str">
        <f t="shared" si="7"/>
        <v/>
      </c>
      <c r="K61" s="21"/>
      <c r="L61" s="15" t="str">
        <f t="shared" si="8"/>
        <v/>
      </c>
      <c r="M61" s="17" t="str">
        <f t="shared" si="9"/>
        <v/>
      </c>
      <c r="N61" s="15" t="str">
        <f t="shared" si="10"/>
        <v/>
      </c>
      <c r="O61" s="19"/>
      <c r="P61" s="19"/>
      <c r="Q61" s="15" t="str">
        <f t="shared" si="11"/>
        <v/>
      </c>
      <c r="R61" s="15" t="str">
        <f t="shared" si="12"/>
        <v/>
      </c>
      <c r="S61" s="15" t="str">
        <f t="shared" si="13"/>
        <v/>
      </c>
      <c r="T61" s="18"/>
    </row>
    <row r="62" spans="1:20" x14ac:dyDescent="0.3">
      <c r="A62" s="11">
        <v>52</v>
      </c>
      <c r="B62" s="18"/>
      <c r="C62" s="18"/>
      <c r="D62" s="18"/>
      <c r="E62" s="18"/>
      <c r="F62" s="18"/>
      <c r="G62" s="18"/>
      <c r="H62" s="19"/>
      <c r="I62" s="20"/>
      <c r="J62" s="15" t="str">
        <f t="shared" si="7"/>
        <v/>
      </c>
      <c r="K62" s="21"/>
      <c r="L62" s="15" t="str">
        <f t="shared" si="8"/>
        <v/>
      </c>
      <c r="M62" s="17" t="str">
        <f t="shared" si="9"/>
        <v/>
      </c>
      <c r="N62" s="15" t="str">
        <f t="shared" si="10"/>
        <v/>
      </c>
      <c r="O62" s="19"/>
      <c r="P62" s="19"/>
      <c r="Q62" s="15" t="str">
        <f t="shared" si="11"/>
        <v/>
      </c>
      <c r="R62" s="15" t="str">
        <f t="shared" si="12"/>
        <v/>
      </c>
      <c r="S62" s="15" t="str">
        <f t="shared" si="13"/>
        <v/>
      </c>
      <c r="T62" s="18"/>
    </row>
    <row r="63" spans="1:20" x14ac:dyDescent="0.3">
      <c r="A63" s="11">
        <v>53</v>
      </c>
      <c r="B63" s="18"/>
      <c r="C63" s="18"/>
      <c r="D63" s="18"/>
      <c r="E63" s="18"/>
      <c r="F63" s="18"/>
      <c r="G63" s="18"/>
      <c r="H63" s="19"/>
      <c r="I63" s="20"/>
      <c r="J63" s="15" t="str">
        <f t="shared" si="7"/>
        <v/>
      </c>
      <c r="K63" s="21"/>
      <c r="L63" s="15" t="str">
        <f t="shared" si="8"/>
        <v/>
      </c>
      <c r="M63" s="17" t="str">
        <f t="shared" si="9"/>
        <v/>
      </c>
      <c r="N63" s="15" t="str">
        <f t="shared" si="10"/>
        <v/>
      </c>
      <c r="O63" s="19"/>
      <c r="P63" s="19"/>
      <c r="Q63" s="15" t="str">
        <f t="shared" si="11"/>
        <v/>
      </c>
      <c r="R63" s="15" t="str">
        <f t="shared" si="12"/>
        <v/>
      </c>
      <c r="S63" s="15" t="str">
        <f t="shared" si="13"/>
        <v/>
      </c>
      <c r="T63" s="18"/>
    </row>
    <row r="64" spans="1:20" x14ac:dyDescent="0.3">
      <c r="A64" s="11">
        <v>54</v>
      </c>
      <c r="B64" s="18"/>
      <c r="C64" s="18"/>
      <c r="D64" s="18"/>
      <c r="E64" s="18"/>
      <c r="F64" s="18"/>
      <c r="G64" s="18"/>
      <c r="H64" s="19"/>
      <c r="I64" s="20"/>
      <c r="J64" s="15" t="str">
        <f t="shared" si="7"/>
        <v/>
      </c>
      <c r="K64" s="21"/>
      <c r="L64" s="15" t="str">
        <f t="shared" si="8"/>
        <v/>
      </c>
      <c r="M64" s="17" t="str">
        <f t="shared" si="9"/>
        <v/>
      </c>
      <c r="N64" s="15" t="str">
        <f t="shared" si="10"/>
        <v/>
      </c>
      <c r="O64" s="19"/>
      <c r="P64" s="19"/>
      <c r="Q64" s="15" t="str">
        <f t="shared" si="11"/>
        <v/>
      </c>
      <c r="R64" s="15" t="str">
        <f t="shared" si="12"/>
        <v/>
      </c>
      <c r="S64" s="15" t="str">
        <f t="shared" si="13"/>
        <v/>
      </c>
      <c r="T64" s="18"/>
    </row>
    <row r="65" spans="1:20" x14ac:dyDescent="0.3">
      <c r="A65" s="11">
        <v>55</v>
      </c>
      <c r="B65" s="18"/>
      <c r="C65" s="18"/>
      <c r="D65" s="18"/>
      <c r="E65" s="18"/>
      <c r="F65" s="18"/>
      <c r="G65" s="18"/>
      <c r="H65" s="19"/>
      <c r="I65" s="20"/>
      <c r="J65" s="15" t="str">
        <f t="shared" si="7"/>
        <v/>
      </c>
      <c r="K65" s="21"/>
      <c r="L65" s="15" t="str">
        <f t="shared" si="8"/>
        <v/>
      </c>
      <c r="M65" s="17" t="str">
        <f t="shared" si="9"/>
        <v/>
      </c>
      <c r="N65" s="15" t="str">
        <f t="shared" si="10"/>
        <v/>
      </c>
      <c r="O65" s="19"/>
      <c r="P65" s="19"/>
      <c r="Q65" s="15" t="str">
        <f t="shared" si="11"/>
        <v/>
      </c>
      <c r="R65" s="15" t="str">
        <f t="shared" si="12"/>
        <v/>
      </c>
      <c r="S65" s="15" t="str">
        <f t="shared" si="13"/>
        <v/>
      </c>
      <c r="T65" s="18"/>
    </row>
    <row r="66" spans="1:20" x14ac:dyDescent="0.3">
      <c r="A66" s="11">
        <v>56</v>
      </c>
      <c r="B66" s="18"/>
      <c r="C66" s="18"/>
      <c r="D66" s="18"/>
      <c r="E66" s="18"/>
      <c r="F66" s="18"/>
      <c r="G66" s="18"/>
      <c r="H66" s="19"/>
      <c r="I66" s="20"/>
      <c r="J66" s="15" t="str">
        <f t="shared" si="7"/>
        <v/>
      </c>
      <c r="K66" s="21"/>
      <c r="L66" s="15" t="str">
        <f t="shared" si="8"/>
        <v/>
      </c>
      <c r="M66" s="17" t="str">
        <f t="shared" si="9"/>
        <v/>
      </c>
      <c r="N66" s="15" t="str">
        <f t="shared" si="10"/>
        <v/>
      </c>
      <c r="O66" s="19"/>
      <c r="P66" s="19"/>
      <c r="Q66" s="15" t="str">
        <f t="shared" si="11"/>
        <v/>
      </c>
      <c r="R66" s="15" t="str">
        <f t="shared" si="12"/>
        <v/>
      </c>
      <c r="S66" s="15" t="str">
        <f t="shared" si="13"/>
        <v/>
      </c>
      <c r="T66" s="18"/>
    </row>
    <row r="67" spans="1:20" x14ac:dyDescent="0.3">
      <c r="A67" s="11">
        <v>57</v>
      </c>
      <c r="B67" s="18"/>
      <c r="C67" s="18"/>
      <c r="D67" s="18"/>
      <c r="E67" s="18"/>
      <c r="F67" s="18"/>
      <c r="G67" s="18"/>
      <c r="H67" s="19"/>
      <c r="I67" s="20"/>
      <c r="J67" s="15" t="str">
        <f t="shared" si="7"/>
        <v/>
      </c>
      <c r="K67" s="21"/>
      <c r="L67" s="15" t="str">
        <f t="shared" si="8"/>
        <v/>
      </c>
      <c r="M67" s="17" t="str">
        <f t="shared" si="9"/>
        <v/>
      </c>
      <c r="N67" s="15" t="str">
        <f t="shared" si="10"/>
        <v/>
      </c>
      <c r="O67" s="19"/>
      <c r="P67" s="19"/>
      <c r="Q67" s="15" t="str">
        <f t="shared" si="11"/>
        <v/>
      </c>
      <c r="R67" s="15" t="str">
        <f t="shared" si="12"/>
        <v/>
      </c>
      <c r="S67" s="15" t="str">
        <f t="shared" si="13"/>
        <v/>
      </c>
      <c r="T67" s="18"/>
    </row>
    <row r="68" spans="1:20" x14ac:dyDescent="0.3">
      <c r="A68" s="11">
        <v>58</v>
      </c>
      <c r="B68" s="18"/>
      <c r="C68" s="18"/>
      <c r="D68" s="18"/>
      <c r="E68" s="18"/>
      <c r="F68" s="18"/>
      <c r="G68" s="18"/>
      <c r="H68" s="19"/>
      <c r="I68" s="20"/>
      <c r="J68" s="15" t="str">
        <f t="shared" si="7"/>
        <v/>
      </c>
      <c r="K68" s="21"/>
      <c r="L68" s="15" t="str">
        <f t="shared" si="8"/>
        <v/>
      </c>
      <c r="M68" s="17" t="str">
        <f t="shared" si="9"/>
        <v/>
      </c>
      <c r="N68" s="15" t="str">
        <f t="shared" si="10"/>
        <v/>
      </c>
      <c r="O68" s="19"/>
      <c r="P68" s="19"/>
      <c r="Q68" s="15" t="str">
        <f t="shared" si="11"/>
        <v/>
      </c>
      <c r="R68" s="15" t="str">
        <f t="shared" si="12"/>
        <v/>
      </c>
      <c r="S68" s="15" t="str">
        <f t="shared" si="13"/>
        <v/>
      </c>
      <c r="T68" s="18"/>
    </row>
    <row r="69" spans="1:20" x14ac:dyDescent="0.3">
      <c r="A69" s="11">
        <v>59</v>
      </c>
      <c r="B69" s="18"/>
      <c r="C69" s="18"/>
      <c r="D69" s="18"/>
      <c r="E69" s="18"/>
      <c r="F69" s="18"/>
      <c r="G69" s="18"/>
      <c r="H69" s="19"/>
      <c r="I69" s="20"/>
      <c r="J69" s="15" t="str">
        <f t="shared" si="7"/>
        <v/>
      </c>
      <c r="K69" s="21"/>
      <c r="L69" s="15" t="str">
        <f t="shared" si="8"/>
        <v/>
      </c>
      <c r="M69" s="17" t="str">
        <f t="shared" si="9"/>
        <v/>
      </c>
      <c r="N69" s="15" t="str">
        <f t="shared" si="10"/>
        <v/>
      </c>
      <c r="O69" s="19"/>
      <c r="P69" s="19"/>
      <c r="Q69" s="15" t="str">
        <f t="shared" si="11"/>
        <v/>
      </c>
      <c r="R69" s="15" t="str">
        <f t="shared" si="12"/>
        <v/>
      </c>
      <c r="S69" s="15" t="str">
        <f t="shared" si="13"/>
        <v/>
      </c>
      <c r="T69" s="18"/>
    </row>
    <row r="70" spans="1:20" x14ac:dyDescent="0.3">
      <c r="A70" s="11">
        <v>60</v>
      </c>
      <c r="B70" s="18"/>
      <c r="C70" s="18"/>
      <c r="D70" s="18"/>
      <c r="E70" s="18"/>
      <c r="F70" s="18"/>
      <c r="G70" s="18"/>
      <c r="H70" s="19"/>
      <c r="I70" s="20"/>
      <c r="J70" s="15" t="str">
        <f t="shared" si="7"/>
        <v/>
      </c>
      <c r="K70" s="21"/>
      <c r="L70" s="15" t="str">
        <f t="shared" si="8"/>
        <v/>
      </c>
      <c r="M70" s="17" t="str">
        <f t="shared" si="9"/>
        <v/>
      </c>
      <c r="N70" s="15" t="str">
        <f t="shared" si="10"/>
        <v/>
      </c>
      <c r="O70" s="19"/>
      <c r="P70" s="19"/>
      <c r="Q70" s="15" t="str">
        <f t="shared" si="11"/>
        <v/>
      </c>
      <c r="R70" s="15" t="str">
        <f t="shared" si="12"/>
        <v/>
      </c>
      <c r="S70" s="15" t="str">
        <f t="shared" si="13"/>
        <v/>
      </c>
      <c r="T70" s="18"/>
    </row>
    <row r="71" spans="1:20" x14ac:dyDescent="0.3">
      <c r="A71" s="11">
        <v>61</v>
      </c>
      <c r="B71" s="18"/>
      <c r="C71" s="18"/>
      <c r="D71" s="18"/>
      <c r="E71" s="18"/>
      <c r="F71" s="18"/>
      <c r="G71" s="18"/>
      <c r="H71" s="19"/>
      <c r="I71" s="20"/>
      <c r="J71" s="15" t="str">
        <f t="shared" si="7"/>
        <v/>
      </c>
      <c r="K71" s="21"/>
      <c r="L71" s="15" t="str">
        <f t="shared" si="8"/>
        <v/>
      </c>
      <c r="M71" s="17" t="str">
        <f t="shared" si="9"/>
        <v/>
      </c>
      <c r="N71" s="15" t="str">
        <f t="shared" si="10"/>
        <v/>
      </c>
      <c r="O71" s="19"/>
      <c r="P71" s="19"/>
      <c r="Q71" s="15" t="str">
        <f t="shared" si="11"/>
        <v/>
      </c>
      <c r="R71" s="15" t="str">
        <f t="shared" si="12"/>
        <v/>
      </c>
      <c r="S71" s="15" t="str">
        <f t="shared" si="13"/>
        <v/>
      </c>
      <c r="T71" s="18"/>
    </row>
    <row r="72" spans="1:20" x14ac:dyDescent="0.3">
      <c r="A72" s="11">
        <v>62</v>
      </c>
      <c r="B72" s="18"/>
      <c r="C72" s="18"/>
      <c r="D72" s="18"/>
      <c r="E72" s="18"/>
      <c r="F72" s="18"/>
      <c r="G72" s="18"/>
      <c r="H72" s="19"/>
      <c r="I72" s="20"/>
      <c r="J72" s="15" t="str">
        <f t="shared" si="7"/>
        <v/>
      </c>
      <c r="K72" s="21"/>
      <c r="L72" s="15" t="str">
        <f t="shared" si="8"/>
        <v/>
      </c>
      <c r="M72" s="17" t="str">
        <f t="shared" si="9"/>
        <v/>
      </c>
      <c r="N72" s="15" t="str">
        <f t="shared" si="10"/>
        <v/>
      </c>
      <c r="O72" s="19"/>
      <c r="P72" s="19"/>
      <c r="Q72" s="15" t="str">
        <f t="shared" si="11"/>
        <v/>
      </c>
      <c r="R72" s="15" t="str">
        <f t="shared" si="12"/>
        <v/>
      </c>
      <c r="S72" s="15" t="str">
        <f t="shared" si="13"/>
        <v/>
      </c>
      <c r="T72" s="18"/>
    </row>
    <row r="73" spans="1:20" x14ac:dyDescent="0.3">
      <c r="A73" s="11">
        <v>63</v>
      </c>
      <c r="B73" s="18"/>
      <c r="C73" s="18"/>
      <c r="D73" s="18"/>
      <c r="E73" s="18"/>
      <c r="F73" s="18"/>
      <c r="G73" s="18"/>
      <c r="H73" s="19"/>
      <c r="I73" s="20"/>
      <c r="J73" s="15" t="str">
        <f t="shared" si="7"/>
        <v/>
      </c>
      <c r="K73" s="21"/>
      <c r="L73" s="15" t="str">
        <f t="shared" si="8"/>
        <v/>
      </c>
      <c r="M73" s="17" t="str">
        <f t="shared" si="9"/>
        <v/>
      </c>
      <c r="N73" s="15" t="str">
        <f t="shared" si="10"/>
        <v/>
      </c>
      <c r="O73" s="19"/>
      <c r="P73" s="19"/>
      <c r="Q73" s="15" t="str">
        <f t="shared" si="11"/>
        <v/>
      </c>
      <c r="R73" s="15" t="str">
        <f t="shared" si="12"/>
        <v/>
      </c>
      <c r="S73" s="15" t="str">
        <f t="shared" si="13"/>
        <v/>
      </c>
      <c r="T73" s="18"/>
    </row>
    <row r="74" spans="1:20" x14ac:dyDescent="0.3">
      <c r="A74" s="11">
        <v>64</v>
      </c>
      <c r="B74" s="18"/>
      <c r="C74" s="18"/>
      <c r="D74" s="18"/>
      <c r="E74" s="18"/>
      <c r="F74" s="18"/>
      <c r="G74" s="18"/>
      <c r="H74" s="19"/>
      <c r="I74" s="20"/>
      <c r="J74" s="15" t="str">
        <f t="shared" si="7"/>
        <v/>
      </c>
      <c r="K74" s="21"/>
      <c r="L74" s="15" t="str">
        <f t="shared" si="8"/>
        <v/>
      </c>
      <c r="M74" s="17" t="str">
        <f t="shared" si="9"/>
        <v/>
      </c>
      <c r="N74" s="15" t="str">
        <f t="shared" si="10"/>
        <v/>
      </c>
      <c r="O74" s="19"/>
      <c r="P74" s="19"/>
      <c r="Q74" s="15" t="str">
        <f t="shared" si="11"/>
        <v/>
      </c>
      <c r="R74" s="15" t="str">
        <f t="shared" si="12"/>
        <v/>
      </c>
      <c r="S74" s="15" t="str">
        <f t="shared" si="13"/>
        <v/>
      </c>
      <c r="T74" s="18"/>
    </row>
    <row r="75" spans="1:20" x14ac:dyDescent="0.3">
      <c r="A75" s="11">
        <v>65</v>
      </c>
      <c r="B75" s="18"/>
      <c r="C75" s="18"/>
      <c r="D75" s="18"/>
      <c r="E75" s="18"/>
      <c r="F75" s="18"/>
      <c r="G75" s="18"/>
      <c r="H75" s="19"/>
      <c r="I75" s="20"/>
      <c r="J75" s="15" t="str">
        <f t="shared" ref="J75:J106" si="14">IF(OR(H75="",I75=""),"",H75*I75)</f>
        <v/>
      </c>
      <c r="K75" s="21"/>
      <c r="L75" s="15" t="str">
        <f t="shared" ref="L75:L106" si="15">IF(OR(J75="",K75=""),"",ROUND(J75*K75,2))</f>
        <v/>
      </c>
      <c r="M75" s="17" t="str">
        <f t="shared" ref="M75:M106" si="16">IF(K75="","",1-K75)</f>
        <v/>
      </c>
      <c r="N75" s="15" t="str">
        <f t="shared" ref="N75:N106" si="17">IF(OR(J75="",K75=""),"",J75-L75)</f>
        <v/>
      </c>
      <c r="O75" s="19"/>
      <c r="P75" s="19"/>
      <c r="Q75" s="15" t="str">
        <f t="shared" ref="Q75:Q106" si="18">IF(AND(J75="",O75="",P75=""),"",N(J75)+N(O75)+N(P75))</f>
        <v/>
      </c>
      <c r="R75" s="15" t="str">
        <f t="shared" ref="R75:R106" si="19">IF(OR(Q75="",K75=""),"",ROUND(Q75*K75,2))</f>
        <v/>
      </c>
      <c r="S75" s="15" t="str">
        <f t="shared" ref="S75:S106" si="20">IF(OR(Q75="",K75=""),"",Q75-R75)</f>
        <v/>
      </c>
      <c r="T75" s="18"/>
    </row>
    <row r="76" spans="1:20" x14ac:dyDescent="0.3">
      <c r="A76" s="11">
        <v>66</v>
      </c>
      <c r="B76" s="18"/>
      <c r="C76" s="18"/>
      <c r="D76" s="18"/>
      <c r="E76" s="18"/>
      <c r="F76" s="18"/>
      <c r="G76" s="18"/>
      <c r="H76" s="19"/>
      <c r="I76" s="20"/>
      <c r="J76" s="15" t="str">
        <f t="shared" si="14"/>
        <v/>
      </c>
      <c r="K76" s="21"/>
      <c r="L76" s="15" t="str">
        <f t="shared" si="15"/>
        <v/>
      </c>
      <c r="M76" s="17" t="str">
        <f t="shared" si="16"/>
        <v/>
      </c>
      <c r="N76" s="15" t="str">
        <f t="shared" si="17"/>
        <v/>
      </c>
      <c r="O76" s="19"/>
      <c r="P76" s="19"/>
      <c r="Q76" s="15" t="str">
        <f t="shared" si="18"/>
        <v/>
      </c>
      <c r="R76" s="15" t="str">
        <f t="shared" si="19"/>
        <v/>
      </c>
      <c r="S76" s="15" t="str">
        <f t="shared" si="20"/>
        <v/>
      </c>
      <c r="T76" s="18"/>
    </row>
    <row r="77" spans="1:20" x14ac:dyDescent="0.3">
      <c r="A77" s="11">
        <v>67</v>
      </c>
      <c r="B77" s="18"/>
      <c r="C77" s="18"/>
      <c r="D77" s="18"/>
      <c r="E77" s="18"/>
      <c r="F77" s="18"/>
      <c r="G77" s="18"/>
      <c r="H77" s="19"/>
      <c r="I77" s="20"/>
      <c r="J77" s="15" t="str">
        <f t="shared" si="14"/>
        <v/>
      </c>
      <c r="K77" s="21"/>
      <c r="L77" s="15" t="str">
        <f t="shared" si="15"/>
        <v/>
      </c>
      <c r="M77" s="17" t="str">
        <f t="shared" si="16"/>
        <v/>
      </c>
      <c r="N77" s="15" t="str">
        <f t="shared" si="17"/>
        <v/>
      </c>
      <c r="O77" s="19"/>
      <c r="P77" s="19"/>
      <c r="Q77" s="15" t="str">
        <f t="shared" si="18"/>
        <v/>
      </c>
      <c r="R77" s="15" t="str">
        <f t="shared" si="19"/>
        <v/>
      </c>
      <c r="S77" s="15" t="str">
        <f t="shared" si="20"/>
        <v/>
      </c>
      <c r="T77" s="18"/>
    </row>
    <row r="78" spans="1:20" x14ac:dyDescent="0.3">
      <c r="A78" s="11">
        <v>68</v>
      </c>
      <c r="B78" s="18"/>
      <c r="C78" s="18"/>
      <c r="D78" s="18"/>
      <c r="E78" s="18"/>
      <c r="F78" s="18"/>
      <c r="G78" s="18"/>
      <c r="H78" s="19"/>
      <c r="I78" s="20"/>
      <c r="J78" s="15" t="str">
        <f t="shared" si="14"/>
        <v/>
      </c>
      <c r="K78" s="21"/>
      <c r="L78" s="15" t="str">
        <f t="shared" si="15"/>
        <v/>
      </c>
      <c r="M78" s="17" t="str">
        <f t="shared" si="16"/>
        <v/>
      </c>
      <c r="N78" s="15" t="str">
        <f t="shared" si="17"/>
        <v/>
      </c>
      <c r="O78" s="19"/>
      <c r="P78" s="19"/>
      <c r="Q78" s="15" t="str">
        <f t="shared" si="18"/>
        <v/>
      </c>
      <c r="R78" s="15" t="str">
        <f t="shared" si="19"/>
        <v/>
      </c>
      <c r="S78" s="15" t="str">
        <f t="shared" si="20"/>
        <v/>
      </c>
      <c r="T78" s="18"/>
    </row>
    <row r="79" spans="1:20" x14ac:dyDescent="0.3">
      <c r="A79" s="11">
        <v>69</v>
      </c>
      <c r="B79" s="18"/>
      <c r="C79" s="18"/>
      <c r="D79" s="18"/>
      <c r="E79" s="18"/>
      <c r="F79" s="18"/>
      <c r="G79" s="18"/>
      <c r="H79" s="19"/>
      <c r="I79" s="20"/>
      <c r="J79" s="15" t="str">
        <f t="shared" si="14"/>
        <v/>
      </c>
      <c r="K79" s="21"/>
      <c r="L79" s="15" t="str">
        <f t="shared" si="15"/>
        <v/>
      </c>
      <c r="M79" s="17" t="str">
        <f t="shared" si="16"/>
        <v/>
      </c>
      <c r="N79" s="15" t="str">
        <f t="shared" si="17"/>
        <v/>
      </c>
      <c r="O79" s="19"/>
      <c r="P79" s="19"/>
      <c r="Q79" s="15" t="str">
        <f t="shared" si="18"/>
        <v/>
      </c>
      <c r="R79" s="15" t="str">
        <f t="shared" si="19"/>
        <v/>
      </c>
      <c r="S79" s="15" t="str">
        <f t="shared" si="20"/>
        <v/>
      </c>
      <c r="T79" s="18"/>
    </row>
    <row r="80" spans="1:20" x14ac:dyDescent="0.3">
      <c r="A80" s="11">
        <v>70</v>
      </c>
      <c r="B80" s="18"/>
      <c r="C80" s="18"/>
      <c r="D80" s="18"/>
      <c r="E80" s="18"/>
      <c r="F80" s="18"/>
      <c r="G80" s="18"/>
      <c r="H80" s="19"/>
      <c r="I80" s="20"/>
      <c r="J80" s="15" t="str">
        <f t="shared" si="14"/>
        <v/>
      </c>
      <c r="K80" s="21"/>
      <c r="L80" s="15" t="str">
        <f t="shared" si="15"/>
        <v/>
      </c>
      <c r="M80" s="17" t="str">
        <f t="shared" si="16"/>
        <v/>
      </c>
      <c r="N80" s="15" t="str">
        <f t="shared" si="17"/>
        <v/>
      </c>
      <c r="O80" s="19"/>
      <c r="P80" s="19"/>
      <c r="Q80" s="15" t="str">
        <f t="shared" si="18"/>
        <v/>
      </c>
      <c r="R80" s="15" t="str">
        <f t="shared" si="19"/>
        <v/>
      </c>
      <c r="S80" s="15" t="str">
        <f t="shared" si="20"/>
        <v/>
      </c>
      <c r="T80" s="18"/>
    </row>
    <row r="81" spans="1:20" x14ac:dyDescent="0.3">
      <c r="A81" s="11">
        <v>71</v>
      </c>
      <c r="B81" s="18"/>
      <c r="C81" s="18"/>
      <c r="D81" s="18"/>
      <c r="E81" s="18"/>
      <c r="F81" s="18"/>
      <c r="G81" s="18"/>
      <c r="H81" s="19"/>
      <c r="I81" s="20"/>
      <c r="J81" s="15" t="str">
        <f t="shared" si="14"/>
        <v/>
      </c>
      <c r="K81" s="21"/>
      <c r="L81" s="15" t="str">
        <f t="shared" si="15"/>
        <v/>
      </c>
      <c r="M81" s="17" t="str">
        <f t="shared" si="16"/>
        <v/>
      </c>
      <c r="N81" s="15" t="str">
        <f t="shared" si="17"/>
        <v/>
      </c>
      <c r="O81" s="19"/>
      <c r="P81" s="19"/>
      <c r="Q81" s="15" t="str">
        <f t="shared" si="18"/>
        <v/>
      </c>
      <c r="R81" s="15" t="str">
        <f t="shared" si="19"/>
        <v/>
      </c>
      <c r="S81" s="15" t="str">
        <f t="shared" si="20"/>
        <v/>
      </c>
      <c r="T81" s="18"/>
    </row>
    <row r="82" spans="1:20" x14ac:dyDescent="0.3">
      <c r="A82" s="11">
        <v>72</v>
      </c>
      <c r="B82" s="18"/>
      <c r="C82" s="18"/>
      <c r="D82" s="18"/>
      <c r="E82" s="18"/>
      <c r="F82" s="18"/>
      <c r="G82" s="18"/>
      <c r="H82" s="19"/>
      <c r="I82" s="20"/>
      <c r="J82" s="15" t="str">
        <f t="shared" si="14"/>
        <v/>
      </c>
      <c r="K82" s="21"/>
      <c r="L82" s="15" t="str">
        <f t="shared" si="15"/>
        <v/>
      </c>
      <c r="M82" s="17" t="str">
        <f t="shared" si="16"/>
        <v/>
      </c>
      <c r="N82" s="15" t="str">
        <f t="shared" si="17"/>
        <v/>
      </c>
      <c r="O82" s="19"/>
      <c r="P82" s="19"/>
      <c r="Q82" s="15" t="str">
        <f t="shared" si="18"/>
        <v/>
      </c>
      <c r="R82" s="15" t="str">
        <f t="shared" si="19"/>
        <v/>
      </c>
      <c r="S82" s="15" t="str">
        <f t="shared" si="20"/>
        <v/>
      </c>
      <c r="T82" s="18"/>
    </row>
    <row r="83" spans="1:20" x14ac:dyDescent="0.3">
      <c r="A83" s="11">
        <v>73</v>
      </c>
      <c r="B83" s="18"/>
      <c r="C83" s="18"/>
      <c r="D83" s="18"/>
      <c r="E83" s="18"/>
      <c r="F83" s="18"/>
      <c r="G83" s="18"/>
      <c r="H83" s="19"/>
      <c r="I83" s="20"/>
      <c r="J83" s="15" t="str">
        <f t="shared" si="14"/>
        <v/>
      </c>
      <c r="K83" s="21"/>
      <c r="L83" s="15" t="str">
        <f t="shared" si="15"/>
        <v/>
      </c>
      <c r="M83" s="17" t="str">
        <f t="shared" si="16"/>
        <v/>
      </c>
      <c r="N83" s="15" t="str">
        <f t="shared" si="17"/>
        <v/>
      </c>
      <c r="O83" s="19"/>
      <c r="P83" s="19"/>
      <c r="Q83" s="15" t="str">
        <f t="shared" si="18"/>
        <v/>
      </c>
      <c r="R83" s="15" t="str">
        <f t="shared" si="19"/>
        <v/>
      </c>
      <c r="S83" s="15" t="str">
        <f t="shared" si="20"/>
        <v/>
      </c>
      <c r="T83" s="18"/>
    </row>
    <row r="84" spans="1:20" x14ac:dyDescent="0.3">
      <c r="A84" s="11">
        <v>74</v>
      </c>
      <c r="B84" s="18"/>
      <c r="C84" s="18"/>
      <c r="D84" s="18"/>
      <c r="E84" s="18"/>
      <c r="F84" s="18"/>
      <c r="G84" s="18"/>
      <c r="H84" s="19"/>
      <c r="I84" s="20"/>
      <c r="J84" s="15" t="str">
        <f t="shared" si="14"/>
        <v/>
      </c>
      <c r="K84" s="21"/>
      <c r="L84" s="15" t="str">
        <f t="shared" si="15"/>
        <v/>
      </c>
      <c r="M84" s="17" t="str">
        <f t="shared" si="16"/>
        <v/>
      </c>
      <c r="N84" s="15" t="str">
        <f t="shared" si="17"/>
        <v/>
      </c>
      <c r="O84" s="19"/>
      <c r="P84" s="19"/>
      <c r="Q84" s="15" t="str">
        <f t="shared" si="18"/>
        <v/>
      </c>
      <c r="R84" s="15" t="str">
        <f t="shared" si="19"/>
        <v/>
      </c>
      <c r="S84" s="15" t="str">
        <f t="shared" si="20"/>
        <v/>
      </c>
      <c r="T84" s="18"/>
    </row>
    <row r="85" spans="1:20" x14ac:dyDescent="0.3">
      <c r="A85" s="11">
        <v>75</v>
      </c>
      <c r="B85" s="18"/>
      <c r="C85" s="18"/>
      <c r="D85" s="18"/>
      <c r="E85" s="18"/>
      <c r="F85" s="18"/>
      <c r="G85" s="18"/>
      <c r="H85" s="19"/>
      <c r="I85" s="20"/>
      <c r="J85" s="15" t="str">
        <f t="shared" si="14"/>
        <v/>
      </c>
      <c r="K85" s="21"/>
      <c r="L85" s="15" t="str">
        <f t="shared" si="15"/>
        <v/>
      </c>
      <c r="M85" s="17" t="str">
        <f t="shared" si="16"/>
        <v/>
      </c>
      <c r="N85" s="15" t="str">
        <f t="shared" si="17"/>
        <v/>
      </c>
      <c r="O85" s="19"/>
      <c r="P85" s="19"/>
      <c r="Q85" s="15" t="str">
        <f t="shared" si="18"/>
        <v/>
      </c>
      <c r="R85" s="15" t="str">
        <f t="shared" si="19"/>
        <v/>
      </c>
      <c r="S85" s="15" t="str">
        <f t="shared" si="20"/>
        <v/>
      </c>
      <c r="T85" s="18"/>
    </row>
    <row r="86" spans="1:20" x14ac:dyDescent="0.3">
      <c r="A86" s="11">
        <v>76</v>
      </c>
      <c r="B86" s="18"/>
      <c r="C86" s="18"/>
      <c r="D86" s="18"/>
      <c r="E86" s="18"/>
      <c r="F86" s="18"/>
      <c r="G86" s="18"/>
      <c r="H86" s="19"/>
      <c r="I86" s="20"/>
      <c r="J86" s="15" t="str">
        <f t="shared" si="14"/>
        <v/>
      </c>
      <c r="K86" s="21"/>
      <c r="L86" s="15" t="str">
        <f t="shared" si="15"/>
        <v/>
      </c>
      <c r="M86" s="17" t="str">
        <f t="shared" si="16"/>
        <v/>
      </c>
      <c r="N86" s="15" t="str">
        <f t="shared" si="17"/>
        <v/>
      </c>
      <c r="O86" s="19"/>
      <c r="P86" s="19"/>
      <c r="Q86" s="15" t="str">
        <f t="shared" si="18"/>
        <v/>
      </c>
      <c r="R86" s="15" t="str">
        <f t="shared" si="19"/>
        <v/>
      </c>
      <c r="S86" s="15" t="str">
        <f t="shared" si="20"/>
        <v/>
      </c>
      <c r="T86" s="18"/>
    </row>
    <row r="87" spans="1:20" x14ac:dyDescent="0.3">
      <c r="A87" s="11">
        <v>77</v>
      </c>
      <c r="B87" s="18"/>
      <c r="C87" s="18"/>
      <c r="D87" s="18"/>
      <c r="E87" s="18"/>
      <c r="F87" s="18"/>
      <c r="G87" s="18"/>
      <c r="H87" s="19"/>
      <c r="I87" s="20"/>
      <c r="J87" s="15" t="str">
        <f t="shared" si="14"/>
        <v/>
      </c>
      <c r="K87" s="21"/>
      <c r="L87" s="15" t="str">
        <f t="shared" si="15"/>
        <v/>
      </c>
      <c r="M87" s="17" t="str">
        <f t="shared" si="16"/>
        <v/>
      </c>
      <c r="N87" s="15" t="str">
        <f t="shared" si="17"/>
        <v/>
      </c>
      <c r="O87" s="19"/>
      <c r="P87" s="19"/>
      <c r="Q87" s="15" t="str">
        <f t="shared" si="18"/>
        <v/>
      </c>
      <c r="R87" s="15" t="str">
        <f t="shared" si="19"/>
        <v/>
      </c>
      <c r="S87" s="15" t="str">
        <f t="shared" si="20"/>
        <v/>
      </c>
      <c r="T87" s="18"/>
    </row>
    <row r="88" spans="1:20" x14ac:dyDescent="0.3">
      <c r="A88" s="11">
        <v>78</v>
      </c>
      <c r="B88" s="18"/>
      <c r="C88" s="18"/>
      <c r="D88" s="18"/>
      <c r="E88" s="18"/>
      <c r="F88" s="18"/>
      <c r="G88" s="18"/>
      <c r="H88" s="19"/>
      <c r="I88" s="20"/>
      <c r="J88" s="15" t="str">
        <f t="shared" si="14"/>
        <v/>
      </c>
      <c r="K88" s="21"/>
      <c r="L88" s="15" t="str">
        <f t="shared" si="15"/>
        <v/>
      </c>
      <c r="M88" s="17" t="str">
        <f t="shared" si="16"/>
        <v/>
      </c>
      <c r="N88" s="15" t="str">
        <f t="shared" si="17"/>
        <v/>
      </c>
      <c r="O88" s="19"/>
      <c r="P88" s="19"/>
      <c r="Q88" s="15" t="str">
        <f t="shared" si="18"/>
        <v/>
      </c>
      <c r="R88" s="15" t="str">
        <f t="shared" si="19"/>
        <v/>
      </c>
      <c r="S88" s="15" t="str">
        <f t="shared" si="20"/>
        <v/>
      </c>
      <c r="T88" s="18"/>
    </row>
    <row r="89" spans="1:20" x14ac:dyDescent="0.3">
      <c r="A89" s="11">
        <v>79</v>
      </c>
      <c r="B89" s="18"/>
      <c r="C89" s="18"/>
      <c r="D89" s="18"/>
      <c r="E89" s="18"/>
      <c r="F89" s="18"/>
      <c r="G89" s="18"/>
      <c r="H89" s="19"/>
      <c r="I89" s="20"/>
      <c r="J89" s="15" t="str">
        <f t="shared" si="14"/>
        <v/>
      </c>
      <c r="K89" s="21"/>
      <c r="L89" s="15" t="str">
        <f t="shared" si="15"/>
        <v/>
      </c>
      <c r="M89" s="17" t="str">
        <f t="shared" si="16"/>
        <v/>
      </c>
      <c r="N89" s="15" t="str">
        <f t="shared" si="17"/>
        <v/>
      </c>
      <c r="O89" s="19"/>
      <c r="P89" s="19"/>
      <c r="Q89" s="15" t="str">
        <f t="shared" si="18"/>
        <v/>
      </c>
      <c r="R89" s="15" t="str">
        <f t="shared" si="19"/>
        <v/>
      </c>
      <c r="S89" s="15" t="str">
        <f t="shared" si="20"/>
        <v/>
      </c>
      <c r="T89" s="18"/>
    </row>
    <row r="90" spans="1:20" x14ac:dyDescent="0.3">
      <c r="A90" s="11">
        <v>80</v>
      </c>
      <c r="B90" s="18"/>
      <c r="C90" s="18"/>
      <c r="D90" s="18"/>
      <c r="E90" s="18"/>
      <c r="F90" s="18"/>
      <c r="G90" s="18"/>
      <c r="H90" s="19"/>
      <c r="I90" s="20"/>
      <c r="J90" s="15" t="str">
        <f t="shared" si="14"/>
        <v/>
      </c>
      <c r="K90" s="21"/>
      <c r="L90" s="15" t="str">
        <f t="shared" si="15"/>
        <v/>
      </c>
      <c r="M90" s="17" t="str">
        <f t="shared" si="16"/>
        <v/>
      </c>
      <c r="N90" s="15" t="str">
        <f t="shared" si="17"/>
        <v/>
      </c>
      <c r="O90" s="19"/>
      <c r="P90" s="19"/>
      <c r="Q90" s="15" t="str">
        <f t="shared" si="18"/>
        <v/>
      </c>
      <c r="R90" s="15" t="str">
        <f t="shared" si="19"/>
        <v/>
      </c>
      <c r="S90" s="15" t="str">
        <f t="shared" si="20"/>
        <v/>
      </c>
      <c r="T90" s="18"/>
    </row>
    <row r="91" spans="1:20" x14ac:dyDescent="0.3">
      <c r="A91" s="11">
        <v>81</v>
      </c>
      <c r="B91" s="18"/>
      <c r="C91" s="18"/>
      <c r="D91" s="18"/>
      <c r="E91" s="18"/>
      <c r="F91" s="18"/>
      <c r="G91" s="18"/>
      <c r="H91" s="19"/>
      <c r="I91" s="20"/>
      <c r="J91" s="15" t="str">
        <f t="shared" si="14"/>
        <v/>
      </c>
      <c r="K91" s="21"/>
      <c r="L91" s="15" t="str">
        <f t="shared" si="15"/>
        <v/>
      </c>
      <c r="M91" s="17" t="str">
        <f t="shared" si="16"/>
        <v/>
      </c>
      <c r="N91" s="15" t="str">
        <f t="shared" si="17"/>
        <v/>
      </c>
      <c r="O91" s="19"/>
      <c r="P91" s="19"/>
      <c r="Q91" s="15" t="str">
        <f t="shared" si="18"/>
        <v/>
      </c>
      <c r="R91" s="15" t="str">
        <f t="shared" si="19"/>
        <v/>
      </c>
      <c r="S91" s="15" t="str">
        <f t="shared" si="20"/>
        <v/>
      </c>
      <c r="T91" s="18"/>
    </row>
    <row r="92" spans="1:20" x14ac:dyDescent="0.3">
      <c r="A92" s="11">
        <v>82</v>
      </c>
      <c r="B92" s="18"/>
      <c r="C92" s="18"/>
      <c r="D92" s="18"/>
      <c r="E92" s="18"/>
      <c r="F92" s="18"/>
      <c r="G92" s="18"/>
      <c r="H92" s="19"/>
      <c r="I92" s="20"/>
      <c r="J92" s="15" t="str">
        <f t="shared" si="14"/>
        <v/>
      </c>
      <c r="K92" s="21"/>
      <c r="L92" s="15" t="str">
        <f t="shared" si="15"/>
        <v/>
      </c>
      <c r="M92" s="17" t="str">
        <f t="shared" si="16"/>
        <v/>
      </c>
      <c r="N92" s="15" t="str">
        <f t="shared" si="17"/>
        <v/>
      </c>
      <c r="O92" s="19"/>
      <c r="P92" s="19"/>
      <c r="Q92" s="15" t="str">
        <f t="shared" si="18"/>
        <v/>
      </c>
      <c r="R92" s="15" t="str">
        <f t="shared" si="19"/>
        <v/>
      </c>
      <c r="S92" s="15" t="str">
        <f t="shared" si="20"/>
        <v/>
      </c>
      <c r="T92" s="18"/>
    </row>
    <row r="93" spans="1:20" x14ac:dyDescent="0.3">
      <c r="A93" s="11">
        <v>83</v>
      </c>
      <c r="B93" s="18"/>
      <c r="C93" s="18"/>
      <c r="D93" s="18"/>
      <c r="E93" s="18"/>
      <c r="F93" s="18"/>
      <c r="G93" s="18"/>
      <c r="H93" s="19"/>
      <c r="I93" s="20"/>
      <c r="J93" s="15" t="str">
        <f t="shared" si="14"/>
        <v/>
      </c>
      <c r="K93" s="21"/>
      <c r="L93" s="15" t="str">
        <f t="shared" si="15"/>
        <v/>
      </c>
      <c r="M93" s="17" t="str">
        <f t="shared" si="16"/>
        <v/>
      </c>
      <c r="N93" s="15" t="str">
        <f t="shared" si="17"/>
        <v/>
      </c>
      <c r="O93" s="19"/>
      <c r="P93" s="19"/>
      <c r="Q93" s="15" t="str">
        <f t="shared" si="18"/>
        <v/>
      </c>
      <c r="R93" s="15" t="str">
        <f t="shared" si="19"/>
        <v/>
      </c>
      <c r="S93" s="15" t="str">
        <f t="shared" si="20"/>
        <v/>
      </c>
      <c r="T93" s="18"/>
    </row>
    <row r="94" spans="1:20" x14ac:dyDescent="0.3">
      <c r="A94" s="11">
        <v>84</v>
      </c>
      <c r="B94" s="18"/>
      <c r="C94" s="18"/>
      <c r="D94" s="18"/>
      <c r="E94" s="18"/>
      <c r="F94" s="18"/>
      <c r="G94" s="18"/>
      <c r="H94" s="19"/>
      <c r="I94" s="20"/>
      <c r="J94" s="15" t="str">
        <f t="shared" si="14"/>
        <v/>
      </c>
      <c r="K94" s="21"/>
      <c r="L94" s="15" t="str">
        <f t="shared" si="15"/>
        <v/>
      </c>
      <c r="M94" s="17" t="str">
        <f t="shared" si="16"/>
        <v/>
      </c>
      <c r="N94" s="15" t="str">
        <f t="shared" si="17"/>
        <v/>
      </c>
      <c r="O94" s="19"/>
      <c r="P94" s="19"/>
      <c r="Q94" s="15" t="str">
        <f t="shared" si="18"/>
        <v/>
      </c>
      <c r="R94" s="15" t="str">
        <f t="shared" si="19"/>
        <v/>
      </c>
      <c r="S94" s="15" t="str">
        <f t="shared" si="20"/>
        <v/>
      </c>
      <c r="T94" s="18"/>
    </row>
    <row r="95" spans="1:20" x14ac:dyDescent="0.3">
      <c r="A95" s="11">
        <v>85</v>
      </c>
      <c r="B95" s="18"/>
      <c r="C95" s="18"/>
      <c r="D95" s="18"/>
      <c r="E95" s="18"/>
      <c r="F95" s="18"/>
      <c r="G95" s="18"/>
      <c r="H95" s="19"/>
      <c r="I95" s="20"/>
      <c r="J95" s="15" t="str">
        <f t="shared" si="14"/>
        <v/>
      </c>
      <c r="K95" s="21"/>
      <c r="L95" s="15" t="str">
        <f t="shared" si="15"/>
        <v/>
      </c>
      <c r="M95" s="17" t="str">
        <f t="shared" si="16"/>
        <v/>
      </c>
      <c r="N95" s="15" t="str">
        <f t="shared" si="17"/>
        <v/>
      </c>
      <c r="O95" s="19"/>
      <c r="P95" s="19"/>
      <c r="Q95" s="15" t="str">
        <f t="shared" si="18"/>
        <v/>
      </c>
      <c r="R95" s="15" t="str">
        <f t="shared" si="19"/>
        <v/>
      </c>
      <c r="S95" s="15" t="str">
        <f t="shared" si="20"/>
        <v/>
      </c>
      <c r="T95" s="18"/>
    </row>
    <row r="96" spans="1:20" x14ac:dyDescent="0.3">
      <c r="A96" s="11">
        <v>86</v>
      </c>
      <c r="B96" s="18"/>
      <c r="C96" s="18"/>
      <c r="D96" s="18"/>
      <c r="E96" s="18"/>
      <c r="F96" s="18"/>
      <c r="G96" s="18"/>
      <c r="H96" s="19"/>
      <c r="I96" s="20"/>
      <c r="J96" s="15" t="str">
        <f t="shared" si="14"/>
        <v/>
      </c>
      <c r="K96" s="21"/>
      <c r="L96" s="15" t="str">
        <f t="shared" si="15"/>
        <v/>
      </c>
      <c r="M96" s="17" t="str">
        <f t="shared" si="16"/>
        <v/>
      </c>
      <c r="N96" s="15" t="str">
        <f t="shared" si="17"/>
        <v/>
      </c>
      <c r="O96" s="19"/>
      <c r="P96" s="19"/>
      <c r="Q96" s="15" t="str">
        <f t="shared" si="18"/>
        <v/>
      </c>
      <c r="R96" s="15" t="str">
        <f t="shared" si="19"/>
        <v/>
      </c>
      <c r="S96" s="15" t="str">
        <f t="shared" si="20"/>
        <v/>
      </c>
      <c r="T96" s="18"/>
    </row>
    <row r="97" spans="1:20" x14ac:dyDescent="0.3">
      <c r="A97" s="11">
        <v>87</v>
      </c>
      <c r="B97" s="18"/>
      <c r="C97" s="18"/>
      <c r="D97" s="18"/>
      <c r="E97" s="18"/>
      <c r="F97" s="18"/>
      <c r="G97" s="18"/>
      <c r="H97" s="19"/>
      <c r="I97" s="20"/>
      <c r="J97" s="15" t="str">
        <f t="shared" si="14"/>
        <v/>
      </c>
      <c r="K97" s="21"/>
      <c r="L97" s="15" t="str">
        <f t="shared" si="15"/>
        <v/>
      </c>
      <c r="M97" s="17" t="str">
        <f t="shared" si="16"/>
        <v/>
      </c>
      <c r="N97" s="15" t="str">
        <f t="shared" si="17"/>
        <v/>
      </c>
      <c r="O97" s="19"/>
      <c r="P97" s="19"/>
      <c r="Q97" s="15" t="str">
        <f t="shared" si="18"/>
        <v/>
      </c>
      <c r="R97" s="15" t="str">
        <f t="shared" si="19"/>
        <v/>
      </c>
      <c r="S97" s="15" t="str">
        <f t="shared" si="20"/>
        <v/>
      </c>
      <c r="T97" s="18"/>
    </row>
    <row r="98" spans="1:20" x14ac:dyDescent="0.3">
      <c r="A98" s="11">
        <v>88</v>
      </c>
      <c r="B98" s="18"/>
      <c r="C98" s="18"/>
      <c r="D98" s="18"/>
      <c r="E98" s="18"/>
      <c r="F98" s="18"/>
      <c r="G98" s="18"/>
      <c r="H98" s="19"/>
      <c r="I98" s="20"/>
      <c r="J98" s="15" t="str">
        <f t="shared" si="14"/>
        <v/>
      </c>
      <c r="K98" s="21"/>
      <c r="L98" s="15" t="str">
        <f t="shared" si="15"/>
        <v/>
      </c>
      <c r="M98" s="17" t="str">
        <f t="shared" si="16"/>
        <v/>
      </c>
      <c r="N98" s="15" t="str">
        <f t="shared" si="17"/>
        <v/>
      </c>
      <c r="O98" s="19"/>
      <c r="P98" s="19"/>
      <c r="Q98" s="15" t="str">
        <f t="shared" si="18"/>
        <v/>
      </c>
      <c r="R98" s="15" t="str">
        <f t="shared" si="19"/>
        <v/>
      </c>
      <c r="S98" s="15" t="str">
        <f t="shared" si="20"/>
        <v/>
      </c>
      <c r="T98" s="18"/>
    </row>
    <row r="99" spans="1:20" x14ac:dyDescent="0.3">
      <c r="A99" s="11">
        <v>89</v>
      </c>
      <c r="B99" s="18"/>
      <c r="C99" s="18"/>
      <c r="D99" s="18"/>
      <c r="E99" s="18"/>
      <c r="F99" s="18"/>
      <c r="G99" s="18"/>
      <c r="H99" s="19"/>
      <c r="I99" s="20"/>
      <c r="J99" s="15" t="str">
        <f t="shared" si="14"/>
        <v/>
      </c>
      <c r="K99" s="21"/>
      <c r="L99" s="15" t="str">
        <f t="shared" si="15"/>
        <v/>
      </c>
      <c r="M99" s="17" t="str">
        <f t="shared" si="16"/>
        <v/>
      </c>
      <c r="N99" s="15" t="str">
        <f t="shared" si="17"/>
        <v/>
      </c>
      <c r="O99" s="19"/>
      <c r="P99" s="19"/>
      <c r="Q99" s="15" t="str">
        <f t="shared" si="18"/>
        <v/>
      </c>
      <c r="R99" s="15" t="str">
        <f t="shared" si="19"/>
        <v/>
      </c>
      <c r="S99" s="15" t="str">
        <f t="shared" si="20"/>
        <v/>
      </c>
      <c r="T99" s="18"/>
    </row>
    <row r="100" spans="1:20" x14ac:dyDescent="0.3">
      <c r="A100" s="11">
        <v>90</v>
      </c>
      <c r="B100" s="18"/>
      <c r="C100" s="18"/>
      <c r="D100" s="18"/>
      <c r="E100" s="18"/>
      <c r="F100" s="18"/>
      <c r="G100" s="18"/>
      <c r="H100" s="19"/>
      <c r="I100" s="20"/>
      <c r="J100" s="15" t="str">
        <f t="shared" si="14"/>
        <v/>
      </c>
      <c r="K100" s="21"/>
      <c r="L100" s="15" t="str">
        <f t="shared" si="15"/>
        <v/>
      </c>
      <c r="M100" s="17" t="str">
        <f t="shared" si="16"/>
        <v/>
      </c>
      <c r="N100" s="15" t="str">
        <f t="shared" si="17"/>
        <v/>
      </c>
      <c r="O100" s="19"/>
      <c r="P100" s="19"/>
      <c r="Q100" s="15" t="str">
        <f t="shared" si="18"/>
        <v/>
      </c>
      <c r="R100" s="15" t="str">
        <f t="shared" si="19"/>
        <v/>
      </c>
      <c r="S100" s="15" t="str">
        <f t="shared" si="20"/>
        <v/>
      </c>
      <c r="T100" s="18"/>
    </row>
    <row r="101" spans="1:20" x14ac:dyDescent="0.3">
      <c r="A101" s="11">
        <v>91</v>
      </c>
      <c r="B101" s="18"/>
      <c r="C101" s="18"/>
      <c r="D101" s="18"/>
      <c r="E101" s="18"/>
      <c r="F101" s="18"/>
      <c r="G101" s="18"/>
      <c r="H101" s="19"/>
      <c r="I101" s="20"/>
      <c r="J101" s="15" t="str">
        <f t="shared" si="14"/>
        <v/>
      </c>
      <c r="K101" s="21"/>
      <c r="L101" s="15" t="str">
        <f t="shared" si="15"/>
        <v/>
      </c>
      <c r="M101" s="17" t="str">
        <f t="shared" si="16"/>
        <v/>
      </c>
      <c r="N101" s="15" t="str">
        <f t="shared" si="17"/>
        <v/>
      </c>
      <c r="O101" s="19"/>
      <c r="P101" s="19"/>
      <c r="Q101" s="15" t="str">
        <f t="shared" si="18"/>
        <v/>
      </c>
      <c r="R101" s="15" t="str">
        <f t="shared" si="19"/>
        <v/>
      </c>
      <c r="S101" s="15" t="str">
        <f t="shared" si="20"/>
        <v/>
      </c>
      <c r="T101" s="18"/>
    </row>
    <row r="102" spans="1:20" x14ac:dyDescent="0.3">
      <c r="A102" s="11">
        <v>92</v>
      </c>
      <c r="B102" s="18"/>
      <c r="C102" s="18"/>
      <c r="D102" s="18"/>
      <c r="E102" s="18"/>
      <c r="F102" s="18"/>
      <c r="G102" s="18"/>
      <c r="H102" s="19"/>
      <c r="I102" s="20"/>
      <c r="J102" s="15" t="str">
        <f t="shared" si="14"/>
        <v/>
      </c>
      <c r="K102" s="21"/>
      <c r="L102" s="15" t="str">
        <f t="shared" si="15"/>
        <v/>
      </c>
      <c r="M102" s="17" t="str">
        <f t="shared" si="16"/>
        <v/>
      </c>
      <c r="N102" s="15" t="str">
        <f t="shared" si="17"/>
        <v/>
      </c>
      <c r="O102" s="19"/>
      <c r="P102" s="19"/>
      <c r="Q102" s="15" t="str">
        <f t="shared" si="18"/>
        <v/>
      </c>
      <c r="R102" s="15" t="str">
        <f t="shared" si="19"/>
        <v/>
      </c>
      <c r="S102" s="15" t="str">
        <f t="shared" si="20"/>
        <v/>
      </c>
      <c r="T102" s="18"/>
    </row>
    <row r="103" spans="1:20" x14ac:dyDescent="0.3">
      <c r="A103" s="11">
        <v>93</v>
      </c>
      <c r="B103" s="18"/>
      <c r="C103" s="18"/>
      <c r="D103" s="18"/>
      <c r="E103" s="18"/>
      <c r="F103" s="18"/>
      <c r="G103" s="18"/>
      <c r="H103" s="19"/>
      <c r="I103" s="20"/>
      <c r="J103" s="15" t="str">
        <f t="shared" si="14"/>
        <v/>
      </c>
      <c r="K103" s="21"/>
      <c r="L103" s="15" t="str">
        <f t="shared" si="15"/>
        <v/>
      </c>
      <c r="M103" s="17" t="str">
        <f t="shared" si="16"/>
        <v/>
      </c>
      <c r="N103" s="15" t="str">
        <f t="shared" si="17"/>
        <v/>
      </c>
      <c r="O103" s="19"/>
      <c r="P103" s="19"/>
      <c r="Q103" s="15" t="str">
        <f t="shared" si="18"/>
        <v/>
      </c>
      <c r="R103" s="15" t="str">
        <f t="shared" si="19"/>
        <v/>
      </c>
      <c r="S103" s="15" t="str">
        <f t="shared" si="20"/>
        <v/>
      </c>
      <c r="T103" s="18"/>
    </row>
    <row r="104" spans="1:20" x14ac:dyDescent="0.3">
      <c r="A104" s="11">
        <v>94</v>
      </c>
      <c r="B104" s="18"/>
      <c r="C104" s="18"/>
      <c r="D104" s="18"/>
      <c r="E104" s="18"/>
      <c r="F104" s="18"/>
      <c r="G104" s="18"/>
      <c r="H104" s="19"/>
      <c r="I104" s="20"/>
      <c r="J104" s="15" t="str">
        <f t="shared" si="14"/>
        <v/>
      </c>
      <c r="K104" s="21"/>
      <c r="L104" s="15" t="str">
        <f t="shared" si="15"/>
        <v/>
      </c>
      <c r="M104" s="17" t="str">
        <f t="shared" si="16"/>
        <v/>
      </c>
      <c r="N104" s="15" t="str">
        <f t="shared" si="17"/>
        <v/>
      </c>
      <c r="O104" s="19"/>
      <c r="P104" s="19"/>
      <c r="Q104" s="15" t="str">
        <f t="shared" si="18"/>
        <v/>
      </c>
      <c r="R104" s="15" t="str">
        <f t="shared" si="19"/>
        <v/>
      </c>
      <c r="S104" s="15" t="str">
        <f t="shared" si="20"/>
        <v/>
      </c>
      <c r="T104" s="18"/>
    </row>
    <row r="105" spans="1:20" x14ac:dyDescent="0.3">
      <c r="A105" s="11">
        <v>95</v>
      </c>
      <c r="B105" s="18"/>
      <c r="C105" s="18"/>
      <c r="D105" s="18"/>
      <c r="E105" s="18"/>
      <c r="F105" s="18"/>
      <c r="G105" s="18"/>
      <c r="H105" s="19"/>
      <c r="I105" s="20"/>
      <c r="J105" s="15" t="str">
        <f t="shared" si="14"/>
        <v/>
      </c>
      <c r="K105" s="21"/>
      <c r="L105" s="15" t="str">
        <f t="shared" si="15"/>
        <v/>
      </c>
      <c r="M105" s="17" t="str">
        <f t="shared" si="16"/>
        <v/>
      </c>
      <c r="N105" s="15" t="str">
        <f t="shared" si="17"/>
        <v/>
      </c>
      <c r="O105" s="19"/>
      <c r="P105" s="19"/>
      <c r="Q105" s="15" t="str">
        <f t="shared" si="18"/>
        <v/>
      </c>
      <c r="R105" s="15" t="str">
        <f t="shared" si="19"/>
        <v/>
      </c>
      <c r="S105" s="15" t="str">
        <f t="shared" si="20"/>
        <v/>
      </c>
      <c r="T105" s="18"/>
    </row>
    <row r="106" spans="1:20" x14ac:dyDescent="0.3">
      <c r="A106" s="11">
        <v>96</v>
      </c>
      <c r="B106" s="18"/>
      <c r="C106" s="18"/>
      <c r="D106" s="18"/>
      <c r="E106" s="18"/>
      <c r="F106" s="18"/>
      <c r="G106" s="18"/>
      <c r="H106" s="19"/>
      <c r="I106" s="20"/>
      <c r="J106" s="15" t="str">
        <f t="shared" si="14"/>
        <v/>
      </c>
      <c r="K106" s="21"/>
      <c r="L106" s="15" t="str">
        <f t="shared" si="15"/>
        <v/>
      </c>
      <c r="M106" s="17" t="str">
        <f t="shared" si="16"/>
        <v/>
      </c>
      <c r="N106" s="15" t="str">
        <f t="shared" si="17"/>
        <v/>
      </c>
      <c r="O106" s="19"/>
      <c r="P106" s="19"/>
      <c r="Q106" s="15" t="str">
        <f t="shared" si="18"/>
        <v/>
      </c>
      <c r="R106" s="15" t="str">
        <f t="shared" si="19"/>
        <v/>
      </c>
      <c r="S106" s="15" t="str">
        <f t="shared" si="20"/>
        <v/>
      </c>
      <c r="T106" s="18"/>
    </row>
    <row r="107" spans="1:20" x14ac:dyDescent="0.3">
      <c r="A107" s="11">
        <v>97</v>
      </c>
      <c r="B107" s="18"/>
      <c r="C107" s="18"/>
      <c r="D107" s="18"/>
      <c r="E107" s="18"/>
      <c r="F107" s="18"/>
      <c r="G107" s="18"/>
      <c r="H107" s="19"/>
      <c r="I107" s="20"/>
      <c r="J107" s="15" t="str">
        <f t="shared" ref="J107:J138" si="21">IF(OR(H107="",I107=""),"",H107*I107)</f>
        <v/>
      </c>
      <c r="K107" s="21"/>
      <c r="L107" s="15" t="str">
        <f t="shared" ref="L107:L138" si="22">IF(OR(J107="",K107=""),"",ROUND(J107*K107,2))</f>
        <v/>
      </c>
      <c r="M107" s="17" t="str">
        <f t="shared" ref="M107:M138" si="23">IF(K107="","",1-K107)</f>
        <v/>
      </c>
      <c r="N107" s="15" t="str">
        <f t="shared" ref="N107:N138" si="24">IF(OR(J107="",K107=""),"",J107-L107)</f>
        <v/>
      </c>
      <c r="O107" s="19"/>
      <c r="P107" s="19"/>
      <c r="Q107" s="15" t="str">
        <f t="shared" ref="Q107:Q138" si="25">IF(AND(J107="",O107="",P107=""),"",N(J107)+N(O107)+N(P107))</f>
        <v/>
      </c>
      <c r="R107" s="15" t="str">
        <f t="shared" ref="R107:R138" si="26">IF(OR(Q107="",K107=""),"",ROUND(Q107*K107,2))</f>
        <v/>
      </c>
      <c r="S107" s="15" t="str">
        <f t="shared" ref="S107:S138" si="27">IF(OR(Q107="",K107=""),"",Q107-R107)</f>
        <v/>
      </c>
      <c r="T107" s="18"/>
    </row>
    <row r="108" spans="1:20" x14ac:dyDescent="0.3">
      <c r="A108" s="11">
        <v>98</v>
      </c>
      <c r="B108" s="18"/>
      <c r="C108" s="18"/>
      <c r="D108" s="18"/>
      <c r="E108" s="18"/>
      <c r="F108" s="18"/>
      <c r="G108" s="18"/>
      <c r="H108" s="19"/>
      <c r="I108" s="20"/>
      <c r="J108" s="15" t="str">
        <f t="shared" si="21"/>
        <v/>
      </c>
      <c r="K108" s="21"/>
      <c r="L108" s="15" t="str">
        <f t="shared" si="22"/>
        <v/>
      </c>
      <c r="M108" s="17" t="str">
        <f t="shared" si="23"/>
        <v/>
      </c>
      <c r="N108" s="15" t="str">
        <f t="shared" si="24"/>
        <v/>
      </c>
      <c r="O108" s="19"/>
      <c r="P108" s="19"/>
      <c r="Q108" s="15" t="str">
        <f t="shared" si="25"/>
        <v/>
      </c>
      <c r="R108" s="15" t="str">
        <f t="shared" si="26"/>
        <v/>
      </c>
      <c r="S108" s="15" t="str">
        <f t="shared" si="27"/>
        <v/>
      </c>
      <c r="T108" s="18"/>
    </row>
    <row r="109" spans="1:20" x14ac:dyDescent="0.3">
      <c r="A109" s="11">
        <v>99</v>
      </c>
      <c r="B109" s="18"/>
      <c r="C109" s="18"/>
      <c r="D109" s="18"/>
      <c r="E109" s="18"/>
      <c r="F109" s="18"/>
      <c r="G109" s="18"/>
      <c r="H109" s="19"/>
      <c r="I109" s="20"/>
      <c r="J109" s="15" t="str">
        <f t="shared" si="21"/>
        <v/>
      </c>
      <c r="K109" s="21"/>
      <c r="L109" s="15" t="str">
        <f t="shared" si="22"/>
        <v/>
      </c>
      <c r="M109" s="17" t="str">
        <f t="shared" si="23"/>
        <v/>
      </c>
      <c r="N109" s="15" t="str">
        <f t="shared" si="24"/>
        <v/>
      </c>
      <c r="O109" s="19"/>
      <c r="P109" s="19"/>
      <c r="Q109" s="15" t="str">
        <f t="shared" si="25"/>
        <v/>
      </c>
      <c r="R109" s="15" t="str">
        <f t="shared" si="26"/>
        <v/>
      </c>
      <c r="S109" s="15" t="str">
        <f t="shared" si="27"/>
        <v/>
      </c>
      <c r="T109" s="18"/>
    </row>
    <row r="110" spans="1:20" x14ac:dyDescent="0.3">
      <c r="A110" s="11">
        <v>100</v>
      </c>
      <c r="B110" s="18"/>
      <c r="C110" s="18"/>
      <c r="D110" s="18"/>
      <c r="E110" s="18"/>
      <c r="F110" s="18"/>
      <c r="G110" s="18"/>
      <c r="H110" s="19"/>
      <c r="I110" s="20"/>
      <c r="J110" s="15" t="str">
        <f t="shared" si="21"/>
        <v/>
      </c>
      <c r="K110" s="21"/>
      <c r="L110" s="15" t="str">
        <f t="shared" si="22"/>
        <v/>
      </c>
      <c r="M110" s="17" t="str">
        <f t="shared" si="23"/>
        <v/>
      </c>
      <c r="N110" s="15" t="str">
        <f t="shared" si="24"/>
        <v/>
      </c>
      <c r="O110" s="19"/>
      <c r="P110" s="19"/>
      <c r="Q110" s="15" t="str">
        <f t="shared" si="25"/>
        <v/>
      </c>
      <c r="R110" s="15" t="str">
        <f t="shared" si="26"/>
        <v/>
      </c>
      <c r="S110" s="15" t="str">
        <f t="shared" si="27"/>
        <v/>
      </c>
      <c r="T110" s="18"/>
    </row>
    <row r="111" spans="1:20" x14ac:dyDescent="0.3">
      <c r="A111" s="11">
        <v>101</v>
      </c>
      <c r="B111" s="18"/>
      <c r="C111" s="18"/>
      <c r="D111" s="18"/>
      <c r="E111" s="18"/>
      <c r="F111" s="18"/>
      <c r="G111" s="18"/>
      <c r="H111" s="19"/>
      <c r="I111" s="20"/>
      <c r="J111" s="15" t="str">
        <f t="shared" si="21"/>
        <v/>
      </c>
      <c r="K111" s="21"/>
      <c r="L111" s="15" t="str">
        <f t="shared" si="22"/>
        <v/>
      </c>
      <c r="M111" s="17" t="str">
        <f t="shared" si="23"/>
        <v/>
      </c>
      <c r="N111" s="15" t="str">
        <f t="shared" si="24"/>
        <v/>
      </c>
      <c r="O111" s="19"/>
      <c r="P111" s="19"/>
      <c r="Q111" s="15" t="str">
        <f t="shared" si="25"/>
        <v/>
      </c>
      <c r="R111" s="15" t="str">
        <f t="shared" si="26"/>
        <v/>
      </c>
      <c r="S111" s="15" t="str">
        <f t="shared" si="27"/>
        <v/>
      </c>
      <c r="T111" s="18"/>
    </row>
    <row r="112" spans="1:20" x14ac:dyDescent="0.3">
      <c r="A112" s="11">
        <v>102</v>
      </c>
      <c r="B112" s="18"/>
      <c r="C112" s="18"/>
      <c r="D112" s="18"/>
      <c r="E112" s="18"/>
      <c r="F112" s="18"/>
      <c r="G112" s="18"/>
      <c r="H112" s="19"/>
      <c r="I112" s="20"/>
      <c r="J112" s="15" t="str">
        <f t="shared" si="21"/>
        <v/>
      </c>
      <c r="K112" s="21"/>
      <c r="L112" s="15" t="str">
        <f t="shared" si="22"/>
        <v/>
      </c>
      <c r="M112" s="17" t="str">
        <f t="shared" si="23"/>
        <v/>
      </c>
      <c r="N112" s="15" t="str">
        <f t="shared" si="24"/>
        <v/>
      </c>
      <c r="O112" s="19"/>
      <c r="P112" s="19"/>
      <c r="Q112" s="15" t="str">
        <f t="shared" si="25"/>
        <v/>
      </c>
      <c r="R112" s="15" t="str">
        <f t="shared" si="26"/>
        <v/>
      </c>
      <c r="S112" s="15" t="str">
        <f t="shared" si="27"/>
        <v/>
      </c>
      <c r="T112" s="18"/>
    </row>
    <row r="113" spans="1:20" x14ac:dyDescent="0.3">
      <c r="A113" s="11">
        <v>103</v>
      </c>
      <c r="B113" s="18"/>
      <c r="C113" s="18"/>
      <c r="D113" s="18"/>
      <c r="E113" s="18"/>
      <c r="F113" s="18"/>
      <c r="G113" s="18"/>
      <c r="H113" s="19"/>
      <c r="I113" s="20"/>
      <c r="J113" s="15" t="str">
        <f t="shared" si="21"/>
        <v/>
      </c>
      <c r="K113" s="21"/>
      <c r="L113" s="15" t="str">
        <f t="shared" si="22"/>
        <v/>
      </c>
      <c r="M113" s="17" t="str">
        <f t="shared" si="23"/>
        <v/>
      </c>
      <c r="N113" s="15" t="str">
        <f t="shared" si="24"/>
        <v/>
      </c>
      <c r="O113" s="19"/>
      <c r="P113" s="19"/>
      <c r="Q113" s="15" t="str">
        <f t="shared" si="25"/>
        <v/>
      </c>
      <c r="R113" s="15" t="str">
        <f t="shared" si="26"/>
        <v/>
      </c>
      <c r="S113" s="15" t="str">
        <f t="shared" si="27"/>
        <v/>
      </c>
      <c r="T113" s="18"/>
    </row>
    <row r="114" spans="1:20" x14ac:dyDescent="0.3">
      <c r="A114" s="11">
        <v>104</v>
      </c>
      <c r="B114" s="18"/>
      <c r="C114" s="18"/>
      <c r="D114" s="18"/>
      <c r="E114" s="18"/>
      <c r="F114" s="18"/>
      <c r="G114" s="18"/>
      <c r="H114" s="19"/>
      <c r="I114" s="20"/>
      <c r="J114" s="15" t="str">
        <f t="shared" si="21"/>
        <v/>
      </c>
      <c r="K114" s="21"/>
      <c r="L114" s="15" t="str">
        <f t="shared" si="22"/>
        <v/>
      </c>
      <c r="M114" s="17" t="str">
        <f t="shared" si="23"/>
        <v/>
      </c>
      <c r="N114" s="15" t="str">
        <f t="shared" si="24"/>
        <v/>
      </c>
      <c r="O114" s="19"/>
      <c r="P114" s="19"/>
      <c r="Q114" s="15" t="str">
        <f t="shared" si="25"/>
        <v/>
      </c>
      <c r="R114" s="15" t="str">
        <f t="shared" si="26"/>
        <v/>
      </c>
      <c r="S114" s="15" t="str">
        <f t="shared" si="27"/>
        <v/>
      </c>
      <c r="T114" s="18"/>
    </row>
    <row r="115" spans="1:20" x14ac:dyDescent="0.3">
      <c r="A115" s="11">
        <v>105</v>
      </c>
      <c r="B115" s="18"/>
      <c r="C115" s="18"/>
      <c r="D115" s="18"/>
      <c r="E115" s="18"/>
      <c r="F115" s="18"/>
      <c r="G115" s="18"/>
      <c r="H115" s="19"/>
      <c r="I115" s="20"/>
      <c r="J115" s="15" t="str">
        <f t="shared" si="21"/>
        <v/>
      </c>
      <c r="K115" s="21"/>
      <c r="L115" s="15" t="str">
        <f t="shared" si="22"/>
        <v/>
      </c>
      <c r="M115" s="17" t="str">
        <f t="shared" si="23"/>
        <v/>
      </c>
      <c r="N115" s="15" t="str">
        <f t="shared" si="24"/>
        <v/>
      </c>
      <c r="O115" s="19"/>
      <c r="P115" s="19"/>
      <c r="Q115" s="15" t="str">
        <f t="shared" si="25"/>
        <v/>
      </c>
      <c r="R115" s="15" t="str">
        <f t="shared" si="26"/>
        <v/>
      </c>
      <c r="S115" s="15" t="str">
        <f t="shared" si="27"/>
        <v/>
      </c>
      <c r="T115" s="18"/>
    </row>
    <row r="116" spans="1:20" x14ac:dyDescent="0.3">
      <c r="A116" s="11">
        <v>106</v>
      </c>
      <c r="B116" s="18"/>
      <c r="C116" s="18"/>
      <c r="D116" s="18"/>
      <c r="E116" s="18"/>
      <c r="F116" s="18"/>
      <c r="G116" s="18"/>
      <c r="H116" s="19"/>
      <c r="I116" s="20"/>
      <c r="J116" s="15" t="str">
        <f t="shared" si="21"/>
        <v/>
      </c>
      <c r="K116" s="21"/>
      <c r="L116" s="15" t="str">
        <f t="shared" si="22"/>
        <v/>
      </c>
      <c r="M116" s="17" t="str">
        <f t="shared" si="23"/>
        <v/>
      </c>
      <c r="N116" s="15" t="str">
        <f t="shared" si="24"/>
        <v/>
      </c>
      <c r="O116" s="19"/>
      <c r="P116" s="19"/>
      <c r="Q116" s="15" t="str">
        <f t="shared" si="25"/>
        <v/>
      </c>
      <c r="R116" s="15" t="str">
        <f t="shared" si="26"/>
        <v/>
      </c>
      <c r="S116" s="15" t="str">
        <f t="shared" si="27"/>
        <v/>
      </c>
      <c r="T116" s="18"/>
    </row>
    <row r="117" spans="1:20" x14ac:dyDescent="0.3">
      <c r="A117" s="11">
        <v>107</v>
      </c>
      <c r="B117" s="18"/>
      <c r="C117" s="18"/>
      <c r="D117" s="18"/>
      <c r="E117" s="18"/>
      <c r="F117" s="18"/>
      <c r="G117" s="18"/>
      <c r="H117" s="19"/>
      <c r="I117" s="20"/>
      <c r="J117" s="15" t="str">
        <f t="shared" si="21"/>
        <v/>
      </c>
      <c r="K117" s="21"/>
      <c r="L117" s="15" t="str">
        <f t="shared" si="22"/>
        <v/>
      </c>
      <c r="M117" s="17" t="str">
        <f t="shared" si="23"/>
        <v/>
      </c>
      <c r="N117" s="15" t="str">
        <f t="shared" si="24"/>
        <v/>
      </c>
      <c r="O117" s="19"/>
      <c r="P117" s="19"/>
      <c r="Q117" s="15" t="str">
        <f t="shared" si="25"/>
        <v/>
      </c>
      <c r="R117" s="15" t="str">
        <f t="shared" si="26"/>
        <v/>
      </c>
      <c r="S117" s="15" t="str">
        <f t="shared" si="27"/>
        <v/>
      </c>
      <c r="T117" s="18"/>
    </row>
    <row r="118" spans="1:20" x14ac:dyDescent="0.3">
      <c r="A118" s="11">
        <v>108</v>
      </c>
      <c r="B118" s="18"/>
      <c r="C118" s="18"/>
      <c r="D118" s="18"/>
      <c r="E118" s="18"/>
      <c r="F118" s="18"/>
      <c r="G118" s="18"/>
      <c r="H118" s="19"/>
      <c r="I118" s="20"/>
      <c r="J118" s="15" t="str">
        <f t="shared" si="21"/>
        <v/>
      </c>
      <c r="K118" s="21"/>
      <c r="L118" s="15" t="str">
        <f t="shared" si="22"/>
        <v/>
      </c>
      <c r="M118" s="17" t="str">
        <f t="shared" si="23"/>
        <v/>
      </c>
      <c r="N118" s="15" t="str">
        <f t="shared" si="24"/>
        <v/>
      </c>
      <c r="O118" s="19"/>
      <c r="P118" s="19"/>
      <c r="Q118" s="15" t="str">
        <f t="shared" si="25"/>
        <v/>
      </c>
      <c r="R118" s="15" t="str">
        <f t="shared" si="26"/>
        <v/>
      </c>
      <c r="S118" s="15" t="str">
        <f t="shared" si="27"/>
        <v/>
      </c>
      <c r="T118" s="18"/>
    </row>
    <row r="119" spans="1:20" x14ac:dyDescent="0.3">
      <c r="A119" s="11">
        <v>109</v>
      </c>
      <c r="B119" s="18"/>
      <c r="C119" s="18"/>
      <c r="D119" s="18"/>
      <c r="E119" s="18"/>
      <c r="F119" s="18"/>
      <c r="G119" s="18"/>
      <c r="H119" s="19"/>
      <c r="I119" s="20"/>
      <c r="J119" s="15" t="str">
        <f t="shared" si="21"/>
        <v/>
      </c>
      <c r="K119" s="21"/>
      <c r="L119" s="15" t="str">
        <f t="shared" si="22"/>
        <v/>
      </c>
      <c r="M119" s="17" t="str">
        <f t="shared" si="23"/>
        <v/>
      </c>
      <c r="N119" s="15" t="str">
        <f t="shared" si="24"/>
        <v/>
      </c>
      <c r="O119" s="19"/>
      <c r="P119" s="19"/>
      <c r="Q119" s="15" t="str">
        <f t="shared" si="25"/>
        <v/>
      </c>
      <c r="R119" s="15" t="str">
        <f t="shared" si="26"/>
        <v/>
      </c>
      <c r="S119" s="15" t="str">
        <f t="shared" si="27"/>
        <v/>
      </c>
      <c r="T119" s="18"/>
    </row>
    <row r="120" spans="1:20" x14ac:dyDescent="0.3">
      <c r="A120" s="11">
        <v>110</v>
      </c>
      <c r="B120" s="18"/>
      <c r="C120" s="18"/>
      <c r="D120" s="18"/>
      <c r="E120" s="18"/>
      <c r="F120" s="18"/>
      <c r="G120" s="18"/>
      <c r="H120" s="19"/>
      <c r="I120" s="20"/>
      <c r="J120" s="15" t="str">
        <f t="shared" si="21"/>
        <v/>
      </c>
      <c r="K120" s="21"/>
      <c r="L120" s="15" t="str">
        <f t="shared" si="22"/>
        <v/>
      </c>
      <c r="M120" s="17" t="str">
        <f t="shared" si="23"/>
        <v/>
      </c>
      <c r="N120" s="15" t="str">
        <f t="shared" si="24"/>
        <v/>
      </c>
      <c r="O120" s="19"/>
      <c r="P120" s="19"/>
      <c r="Q120" s="15" t="str">
        <f t="shared" si="25"/>
        <v/>
      </c>
      <c r="R120" s="15" t="str">
        <f t="shared" si="26"/>
        <v/>
      </c>
      <c r="S120" s="15" t="str">
        <f t="shared" si="27"/>
        <v/>
      </c>
      <c r="T120" s="18"/>
    </row>
    <row r="121" spans="1:20" x14ac:dyDescent="0.3">
      <c r="A121" s="11">
        <v>111</v>
      </c>
      <c r="B121" s="18"/>
      <c r="C121" s="18"/>
      <c r="D121" s="18"/>
      <c r="E121" s="18"/>
      <c r="F121" s="18"/>
      <c r="G121" s="18"/>
      <c r="H121" s="19"/>
      <c r="I121" s="20"/>
      <c r="J121" s="15" t="str">
        <f t="shared" si="21"/>
        <v/>
      </c>
      <c r="K121" s="21"/>
      <c r="L121" s="15" t="str">
        <f t="shared" si="22"/>
        <v/>
      </c>
      <c r="M121" s="17" t="str">
        <f t="shared" si="23"/>
        <v/>
      </c>
      <c r="N121" s="15" t="str">
        <f t="shared" si="24"/>
        <v/>
      </c>
      <c r="O121" s="19"/>
      <c r="P121" s="19"/>
      <c r="Q121" s="15" t="str">
        <f t="shared" si="25"/>
        <v/>
      </c>
      <c r="R121" s="15" t="str">
        <f t="shared" si="26"/>
        <v/>
      </c>
      <c r="S121" s="15" t="str">
        <f t="shared" si="27"/>
        <v/>
      </c>
      <c r="T121" s="18"/>
    </row>
    <row r="122" spans="1:20" x14ac:dyDescent="0.3">
      <c r="A122" s="11">
        <v>112</v>
      </c>
      <c r="B122" s="18"/>
      <c r="C122" s="18"/>
      <c r="D122" s="18"/>
      <c r="E122" s="18"/>
      <c r="F122" s="18"/>
      <c r="G122" s="18"/>
      <c r="H122" s="19"/>
      <c r="I122" s="20"/>
      <c r="J122" s="15" t="str">
        <f t="shared" si="21"/>
        <v/>
      </c>
      <c r="K122" s="21"/>
      <c r="L122" s="15" t="str">
        <f t="shared" si="22"/>
        <v/>
      </c>
      <c r="M122" s="17" t="str">
        <f t="shared" si="23"/>
        <v/>
      </c>
      <c r="N122" s="15" t="str">
        <f t="shared" si="24"/>
        <v/>
      </c>
      <c r="O122" s="19"/>
      <c r="P122" s="19"/>
      <c r="Q122" s="15" t="str">
        <f t="shared" si="25"/>
        <v/>
      </c>
      <c r="R122" s="15" t="str">
        <f t="shared" si="26"/>
        <v/>
      </c>
      <c r="S122" s="15" t="str">
        <f t="shared" si="27"/>
        <v/>
      </c>
      <c r="T122" s="18"/>
    </row>
    <row r="123" spans="1:20" x14ac:dyDescent="0.3">
      <c r="A123" s="11">
        <v>113</v>
      </c>
      <c r="B123" s="18"/>
      <c r="C123" s="18"/>
      <c r="D123" s="18"/>
      <c r="E123" s="18"/>
      <c r="F123" s="18"/>
      <c r="G123" s="18"/>
      <c r="H123" s="19"/>
      <c r="I123" s="20"/>
      <c r="J123" s="15" t="str">
        <f t="shared" si="21"/>
        <v/>
      </c>
      <c r="K123" s="21"/>
      <c r="L123" s="15" t="str">
        <f t="shared" si="22"/>
        <v/>
      </c>
      <c r="M123" s="17" t="str">
        <f t="shared" si="23"/>
        <v/>
      </c>
      <c r="N123" s="15" t="str">
        <f t="shared" si="24"/>
        <v/>
      </c>
      <c r="O123" s="19"/>
      <c r="P123" s="19"/>
      <c r="Q123" s="15" t="str">
        <f t="shared" si="25"/>
        <v/>
      </c>
      <c r="R123" s="15" t="str">
        <f t="shared" si="26"/>
        <v/>
      </c>
      <c r="S123" s="15" t="str">
        <f t="shared" si="27"/>
        <v/>
      </c>
      <c r="T123" s="18"/>
    </row>
    <row r="124" spans="1:20" x14ac:dyDescent="0.3">
      <c r="A124" s="11">
        <v>114</v>
      </c>
      <c r="B124" s="18"/>
      <c r="C124" s="18"/>
      <c r="D124" s="18"/>
      <c r="E124" s="18"/>
      <c r="F124" s="18"/>
      <c r="G124" s="18"/>
      <c r="H124" s="19"/>
      <c r="I124" s="20"/>
      <c r="J124" s="15" t="str">
        <f t="shared" si="21"/>
        <v/>
      </c>
      <c r="K124" s="21"/>
      <c r="L124" s="15" t="str">
        <f t="shared" si="22"/>
        <v/>
      </c>
      <c r="M124" s="17" t="str">
        <f t="shared" si="23"/>
        <v/>
      </c>
      <c r="N124" s="15" t="str">
        <f t="shared" si="24"/>
        <v/>
      </c>
      <c r="O124" s="19"/>
      <c r="P124" s="19"/>
      <c r="Q124" s="15" t="str">
        <f t="shared" si="25"/>
        <v/>
      </c>
      <c r="R124" s="15" t="str">
        <f t="shared" si="26"/>
        <v/>
      </c>
      <c r="S124" s="15" t="str">
        <f t="shared" si="27"/>
        <v/>
      </c>
      <c r="T124" s="18"/>
    </row>
    <row r="125" spans="1:20" x14ac:dyDescent="0.3">
      <c r="A125" s="11">
        <v>115</v>
      </c>
      <c r="B125" s="18"/>
      <c r="C125" s="18"/>
      <c r="D125" s="18"/>
      <c r="E125" s="18"/>
      <c r="F125" s="18"/>
      <c r="G125" s="18"/>
      <c r="H125" s="19"/>
      <c r="I125" s="20"/>
      <c r="J125" s="15" t="str">
        <f t="shared" si="21"/>
        <v/>
      </c>
      <c r="K125" s="21"/>
      <c r="L125" s="15" t="str">
        <f t="shared" si="22"/>
        <v/>
      </c>
      <c r="M125" s="17" t="str">
        <f t="shared" si="23"/>
        <v/>
      </c>
      <c r="N125" s="15" t="str">
        <f t="shared" si="24"/>
        <v/>
      </c>
      <c r="O125" s="19"/>
      <c r="P125" s="19"/>
      <c r="Q125" s="15" t="str">
        <f t="shared" si="25"/>
        <v/>
      </c>
      <c r="R125" s="15" t="str">
        <f t="shared" si="26"/>
        <v/>
      </c>
      <c r="S125" s="15" t="str">
        <f t="shared" si="27"/>
        <v/>
      </c>
      <c r="T125" s="18"/>
    </row>
    <row r="126" spans="1:20" x14ac:dyDescent="0.3">
      <c r="A126" s="11">
        <v>116</v>
      </c>
      <c r="B126" s="18"/>
      <c r="C126" s="18"/>
      <c r="D126" s="18"/>
      <c r="E126" s="18"/>
      <c r="F126" s="18"/>
      <c r="G126" s="18"/>
      <c r="H126" s="19"/>
      <c r="I126" s="20"/>
      <c r="J126" s="15" t="str">
        <f t="shared" si="21"/>
        <v/>
      </c>
      <c r="K126" s="21"/>
      <c r="L126" s="15" t="str">
        <f t="shared" si="22"/>
        <v/>
      </c>
      <c r="M126" s="17" t="str">
        <f t="shared" si="23"/>
        <v/>
      </c>
      <c r="N126" s="15" t="str">
        <f t="shared" si="24"/>
        <v/>
      </c>
      <c r="O126" s="19"/>
      <c r="P126" s="19"/>
      <c r="Q126" s="15" t="str">
        <f t="shared" si="25"/>
        <v/>
      </c>
      <c r="R126" s="15" t="str">
        <f t="shared" si="26"/>
        <v/>
      </c>
      <c r="S126" s="15" t="str">
        <f t="shared" si="27"/>
        <v/>
      </c>
      <c r="T126" s="18"/>
    </row>
    <row r="127" spans="1:20" x14ac:dyDescent="0.3">
      <c r="A127" s="11">
        <v>117</v>
      </c>
      <c r="B127" s="18"/>
      <c r="C127" s="18"/>
      <c r="D127" s="18"/>
      <c r="E127" s="18"/>
      <c r="F127" s="18"/>
      <c r="G127" s="18"/>
      <c r="H127" s="19"/>
      <c r="I127" s="20"/>
      <c r="J127" s="15" t="str">
        <f t="shared" si="21"/>
        <v/>
      </c>
      <c r="K127" s="21"/>
      <c r="L127" s="15" t="str">
        <f t="shared" si="22"/>
        <v/>
      </c>
      <c r="M127" s="17" t="str">
        <f t="shared" si="23"/>
        <v/>
      </c>
      <c r="N127" s="15" t="str">
        <f t="shared" si="24"/>
        <v/>
      </c>
      <c r="O127" s="19"/>
      <c r="P127" s="19"/>
      <c r="Q127" s="15" t="str">
        <f t="shared" si="25"/>
        <v/>
      </c>
      <c r="R127" s="15" t="str">
        <f t="shared" si="26"/>
        <v/>
      </c>
      <c r="S127" s="15" t="str">
        <f t="shared" si="27"/>
        <v/>
      </c>
      <c r="T127" s="18"/>
    </row>
    <row r="128" spans="1:20" x14ac:dyDescent="0.3">
      <c r="A128" s="11">
        <v>118</v>
      </c>
      <c r="B128" s="18"/>
      <c r="C128" s="18"/>
      <c r="D128" s="18"/>
      <c r="E128" s="18"/>
      <c r="F128" s="18"/>
      <c r="G128" s="18"/>
      <c r="H128" s="19"/>
      <c r="I128" s="20"/>
      <c r="J128" s="15" t="str">
        <f t="shared" si="21"/>
        <v/>
      </c>
      <c r="K128" s="21"/>
      <c r="L128" s="15" t="str">
        <f t="shared" si="22"/>
        <v/>
      </c>
      <c r="M128" s="17" t="str">
        <f t="shared" si="23"/>
        <v/>
      </c>
      <c r="N128" s="15" t="str">
        <f t="shared" si="24"/>
        <v/>
      </c>
      <c r="O128" s="19"/>
      <c r="P128" s="19"/>
      <c r="Q128" s="15" t="str">
        <f t="shared" si="25"/>
        <v/>
      </c>
      <c r="R128" s="15" t="str">
        <f t="shared" si="26"/>
        <v/>
      </c>
      <c r="S128" s="15" t="str">
        <f t="shared" si="27"/>
        <v/>
      </c>
      <c r="T128" s="18"/>
    </row>
    <row r="129" spans="1:20" x14ac:dyDescent="0.3">
      <c r="A129" s="11">
        <v>119</v>
      </c>
      <c r="B129" s="18"/>
      <c r="C129" s="18"/>
      <c r="D129" s="18"/>
      <c r="E129" s="18"/>
      <c r="F129" s="18"/>
      <c r="G129" s="18"/>
      <c r="H129" s="19"/>
      <c r="I129" s="20"/>
      <c r="J129" s="15" t="str">
        <f t="shared" si="21"/>
        <v/>
      </c>
      <c r="K129" s="21"/>
      <c r="L129" s="15" t="str">
        <f t="shared" si="22"/>
        <v/>
      </c>
      <c r="M129" s="17" t="str">
        <f t="shared" si="23"/>
        <v/>
      </c>
      <c r="N129" s="15" t="str">
        <f t="shared" si="24"/>
        <v/>
      </c>
      <c r="O129" s="19"/>
      <c r="P129" s="19"/>
      <c r="Q129" s="15" t="str">
        <f t="shared" si="25"/>
        <v/>
      </c>
      <c r="R129" s="15" t="str">
        <f t="shared" si="26"/>
        <v/>
      </c>
      <c r="S129" s="15" t="str">
        <f t="shared" si="27"/>
        <v/>
      </c>
      <c r="T129" s="18"/>
    </row>
    <row r="130" spans="1:20" x14ac:dyDescent="0.3">
      <c r="A130" s="11">
        <v>120</v>
      </c>
      <c r="B130" s="18"/>
      <c r="C130" s="18"/>
      <c r="D130" s="18"/>
      <c r="E130" s="18"/>
      <c r="F130" s="18"/>
      <c r="G130" s="18"/>
      <c r="H130" s="19"/>
      <c r="I130" s="20"/>
      <c r="J130" s="15" t="str">
        <f t="shared" si="21"/>
        <v/>
      </c>
      <c r="K130" s="21"/>
      <c r="L130" s="15" t="str">
        <f t="shared" si="22"/>
        <v/>
      </c>
      <c r="M130" s="17" t="str">
        <f t="shared" si="23"/>
        <v/>
      </c>
      <c r="N130" s="15" t="str">
        <f t="shared" si="24"/>
        <v/>
      </c>
      <c r="O130" s="19"/>
      <c r="P130" s="19"/>
      <c r="Q130" s="15" t="str">
        <f t="shared" si="25"/>
        <v/>
      </c>
      <c r="R130" s="15" t="str">
        <f t="shared" si="26"/>
        <v/>
      </c>
      <c r="S130" s="15" t="str">
        <f t="shared" si="27"/>
        <v/>
      </c>
      <c r="T130" s="18"/>
    </row>
    <row r="131" spans="1:20" x14ac:dyDescent="0.3">
      <c r="A131" s="11">
        <v>121</v>
      </c>
      <c r="B131" s="18"/>
      <c r="C131" s="18"/>
      <c r="D131" s="18"/>
      <c r="E131" s="18"/>
      <c r="F131" s="18"/>
      <c r="G131" s="18"/>
      <c r="H131" s="19"/>
      <c r="I131" s="20"/>
      <c r="J131" s="15" t="str">
        <f t="shared" si="21"/>
        <v/>
      </c>
      <c r="K131" s="21"/>
      <c r="L131" s="15" t="str">
        <f t="shared" si="22"/>
        <v/>
      </c>
      <c r="M131" s="17" t="str">
        <f t="shared" si="23"/>
        <v/>
      </c>
      <c r="N131" s="15" t="str">
        <f t="shared" si="24"/>
        <v/>
      </c>
      <c r="O131" s="19"/>
      <c r="P131" s="19"/>
      <c r="Q131" s="15" t="str">
        <f t="shared" si="25"/>
        <v/>
      </c>
      <c r="R131" s="15" t="str">
        <f t="shared" si="26"/>
        <v/>
      </c>
      <c r="S131" s="15" t="str">
        <f t="shared" si="27"/>
        <v/>
      </c>
      <c r="T131" s="18"/>
    </row>
    <row r="132" spans="1:20" x14ac:dyDescent="0.3">
      <c r="A132" s="11">
        <v>122</v>
      </c>
      <c r="B132" s="18"/>
      <c r="C132" s="18"/>
      <c r="D132" s="18"/>
      <c r="E132" s="18"/>
      <c r="F132" s="18"/>
      <c r="G132" s="18"/>
      <c r="H132" s="19"/>
      <c r="I132" s="20"/>
      <c r="J132" s="15" t="str">
        <f t="shared" si="21"/>
        <v/>
      </c>
      <c r="K132" s="21"/>
      <c r="L132" s="15" t="str">
        <f t="shared" si="22"/>
        <v/>
      </c>
      <c r="M132" s="17" t="str">
        <f t="shared" si="23"/>
        <v/>
      </c>
      <c r="N132" s="15" t="str">
        <f t="shared" si="24"/>
        <v/>
      </c>
      <c r="O132" s="19"/>
      <c r="P132" s="19"/>
      <c r="Q132" s="15" t="str">
        <f t="shared" si="25"/>
        <v/>
      </c>
      <c r="R132" s="15" t="str">
        <f t="shared" si="26"/>
        <v/>
      </c>
      <c r="S132" s="15" t="str">
        <f t="shared" si="27"/>
        <v/>
      </c>
      <c r="T132" s="18"/>
    </row>
    <row r="133" spans="1:20" x14ac:dyDescent="0.3">
      <c r="A133" s="11">
        <v>123</v>
      </c>
      <c r="B133" s="18"/>
      <c r="C133" s="18"/>
      <c r="D133" s="18"/>
      <c r="E133" s="18"/>
      <c r="F133" s="18"/>
      <c r="G133" s="18"/>
      <c r="H133" s="19"/>
      <c r="I133" s="20"/>
      <c r="J133" s="15" t="str">
        <f t="shared" si="21"/>
        <v/>
      </c>
      <c r="K133" s="21"/>
      <c r="L133" s="15" t="str">
        <f t="shared" si="22"/>
        <v/>
      </c>
      <c r="M133" s="17" t="str">
        <f t="shared" si="23"/>
        <v/>
      </c>
      <c r="N133" s="15" t="str">
        <f t="shared" si="24"/>
        <v/>
      </c>
      <c r="O133" s="19"/>
      <c r="P133" s="19"/>
      <c r="Q133" s="15" t="str">
        <f t="shared" si="25"/>
        <v/>
      </c>
      <c r="R133" s="15" t="str">
        <f t="shared" si="26"/>
        <v/>
      </c>
      <c r="S133" s="15" t="str">
        <f t="shared" si="27"/>
        <v/>
      </c>
      <c r="T133" s="18"/>
    </row>
    <row r="134" spans="1:20" x14ac:dyDescent="0.3">
      <c r="A134" s="11">
        <v>124</v>
      </c>
      <c r="B134" s="18"/>
      <c r="C134" s="18"/>
      <c r="D134" s="18"/>
      <c r="E134" s="18"/>
      <c r="F134" s="18"/>
      <c r="G134" s="18"/>
      <c r="H134" s="19"/>
      <c r="I134" s="20"/>
      <c r="J134" s="15" t="str">
        <f t="shared" si="21"/>
        <v/>
      </c>
      <c r="K134" s="21"/>
      <c r="L134" s="15" t="str">
        <f t="shared" si="22"/>
        <v/>
      </c>
      <c r="M134" s="17" t="str">
        <f t="shared" si="23"/>
        <v/>
      </c>
      <c r="N134" s="15" t="str">
        <f t="shared" si="24"/>
        <v/>
      </c>
      <c r="O134" s="19"/>
      <c r="P134" s="19"/>
      <c r="Q134" s="15" t="str">
        <f t="shared" si="25"/>
        <v/>
      </c>
      <c r="R134" s="15" t="str">
        <f t="shared" si="26"/>
        <v/>
      </c>
      <c r="S134" s="15" t="str">
        <f t="shared" si="27"/>
        <v/>
      </c>
      <c r="T134" s="18"/>
    </row>
    <row r="135" spans="1:20" x14ac:dyDescent="0.3">
      <c r="A135" s="11">
        <v>125</v>
      </c>
      <c r="B135" s="18"/>
      <c r="C135" s="18"/>
      <c r="D135" s="18"/>
      <c r="E135" s="18"/>
      <c r="F135" s="18"/>
      <c r="G135" s="18"/>
      <c r="H135" s="19"/>
      <c r="I135" s="20"/>
      <c r="J135" s="15" t="str">
        <f t="shared" si="21"/>
        <v/>
      </c>
      <c r="K135" s="21"/>
      <c r="L135" s="15" t="str">
        <f t="shared" si="22"/>
        <v/>
      </c>
      <c r="M135" s="17" t="str">
        <f t="shared" si="23"/>
        <v/>
      </c>
      <c r="N135" s="15" t="str">
        <f t="shared" si="24"/>
        <v/>
      </c>
      <c r="O135" s="19"/>
      <c r="P135" s="19"/>
      <c r="Q135" s="15" t="str">
        <f t="shared" si="25"/>
        <v/>
      </c>
      <c r="R135" s="15" t="str">
        <f t="shared" si="26"/>
        <v/>
      </c>
      <c r="S135" s="15" t="str">
        <f t="shared" si="27"/>
        <v/>
      </c>
      <c r="T135" s="18"/>
    </row>
    <row r="136" spans="1:20" x14ac:dyDescent="0.3">
      <c r="A136" s="11">
        <v>126</v>
      </c>
      <c r="B136" s="18"/>
      <c r="C136" s="18"/>
      <c r="D136" s="18"/>
      <c r="E136" s="18"/>
      <c r="F136" s="18"/>
      <c r="G136" s="18"/>
      <c r="H136" s="19"/>
      <c r="I136" s="20"/>
      <c r="J136" s="15" t="str">
        <f t="shared" si="21"/>
        <v/>
      </c>
      <c r="K136" s="21"/>
      <c r="L136" s="15" t="str">
        <f t="shared" si="22"/>
        <v/>
      </c>
      <c r="M136" s="17" t="str">
        <f t="shared" si="23"/>
        <v/>
      </c>
      <c r="N136" s="15" t="str">
        <f t="shared" si="24"/>
        <v/>
      </c>
      <c r="O136" s="19"/>
      <c r="P136" s="19"/>
      <c r="Q136" s="15" t="str">
        <f t="shared" si="25"/>
        <v/>
      </c>
      <c r="R136" s="15" t="str">
        <f t="shared" si="26"/>
        <v/>
      </c>
      <c r="S136" s="15" t="str">
        <f t="shared" si="27"/>
        <v/>
      </c>
      <c r="T136" s="18"/>
    </row>
    <row r="137" spans="1:20" x14ac:dyDescent="0.3">
      <c r="A137" s="11">
        <v>127</v>
      </c>
      <c r="B137" s="18"/>
      <c r="C137" s="18"/>
      <c r="D137" s="18"/>
      <c r="E137" s="18"/>
      <c r="F137" s="18"/>
      <c r="G137" s="18"/>
      <c r="H137" s="19"/>
      <c r="I137" s="20"/>
      <c r="J137" s="15" t="str">
        <f t="shared" si="21"/>
        <v/>
      </c>
      <c r="K137" s="21"/>
      <c r="L137" s="15" t="str">
        <f t="shared" si="22"/>
        <v/>
      </c>
      <c r="M137" s="17" t="str">
        <f t="shared" si="23"/>
        <v/>
      </c>
      <c r="N137" s="15" t="str">
        <f t="shared" si="24"/>
        <v/>
      </c>
      <c r="O137" s="19"/>
      <c r="P137" s="19"/>
      <c r="Q137" s="15" t="str">
        <f t="shared" si="25"/>
        <v/>
      </c>
      <c r="R137" s="15" t="str">
        <f t="shared" si="26"/>
        <v/>
      </c>
      <c r="S137" s="15" t="str">
        <f t="shared" si="27"/>
        <v/>
      </c>
      <c r="T137" s="18"/>
    </row>
    <row r="138" spans="1:20" x14ac:dyDescent="0.3">
      <c r="A138" s="11">
        <v>128</v>
      </c>
      <c r="B138" s="18"/>
      <c r="C138" s="18"/>
      <c r="D138" s="18"/>
      <c r="E138" s="18"/>
      <c r="F138" s="18"/>
      <c r="G138" s="18"/>
      <c r="H138" s="19"/>
      <c r="I138" s="20"/>
      <c r="J138" s="15" t="str">
        <f t="shared" si="21"/>
        <v/>
      </c>
      <c r="K138" s="21"/>
      <c r="L138" s="15" t="str">
        <f t="shared" si="22"/>
        <v/>
      </c>
      <c r="M138" s="17" t="str">
        <f t="shared" si="23"/>
        <v/>
      </c>
      <c r="N138" s="15" t="str">
        <f t="shared" si="24"/>
        <v/>
      </c>
      <c r="O138" s="19"/>
      <c r="P138" s="19"/>
      <c r="Q138" s="15" t="str">
        <f t="shared" si="25"/>
        <v/>
      </c>
      <c r="R138" s="15" t="str">
        <f t="shared" si="26"/>
        <v/>
      </c>
      <c r="S138" s="15" t="str">
        <f t="shared" si="27"/>
        <v/>
      </c>
      <c r="T138" s="18"/>
    </row>
    <row r="139" spans="1:20" x14ac:dyDescent="0.3">
      <c r="A139" s="11">
        <v>129</v>
      </c>
      <c r="B139" s="18"/>
      <c r="C139" s="18"/>
      <c r="D139" s="18"/>
      <c r="E139" s="18"/>
      <c r="F139" s="18"/>
      <c r="G139" s="18"/>
      <c r="H139" s="19"/>
      <c r="I139" s="20"/>
      <c r="J139" s="15" t="str">
        <f t="shared" ref="J139:J160" si="28">IF(OR(H139="",I139=""),"",H139*I139)</f>
        <v/>
      </c>
      <c r="K139" s="21"/>
      <c r="L139" s="15" t="str">
        <f t="shared" ref="L139:L160" si="29">IF(OR(J139="",K139=""),"",ROUND(J139*K139,2))</f>
        <v/>
      </c>
      <c r="M139" s="17" t="str">
        <f t="shared" ref="M139:M160" si="30">IF(K139="","",1-K139)</f>
        <v/>
      </c>
      <c r="N139" s="15" t="str">
        <f t="shared" ref="N139:N160" si="31">IF(OR(J139="",K139=""),"",J139-L139)</f>
        <v/>
      </c>
      <c r="O139" s="19"/>
      <c r="P139" s="19"/>
      <c r="Q139" s="15" t="str">
        <f t="shared" ref="Q139:Q160" si="32">IF(AND(J139="",O139="",P139=""),"",N(J139)+N(O139)+N(P139))</f>
        <v/>
      </c>
      <c r="R139" s="15" t="str">
        <f t="shared" ref="R139:R160" si="33">IF(OR(Q139="",K139=""),"",ROUND(Q139*K139,2))</f>
        <v/>
      </c>
      <c r="S139" s="15" t="str">
        <f t="shared" ref="S139:S160" si="34">IF(OR(Q139="",K139=""),"",Q139-R139)</f>
        <v/>
      </c>
      <c r="T139" s="18"/>
    </row>
    <row r="140" spans="1:20" x14ac:dyDescent="0.3">
      <c r="A140" s="11">
        <v>130</v>
      </c>
      <c r="B140" s="18"/>
      <c r="C140" s="18"/>
      <c r="D140" s="18"/>
      <c r="E140" s="18"/>
      <c r="F140" s="18"/>
      <c r="G140" s="18"/>
      <c r="H140" s="19"/>
      <c r="I140" s="20"/>
      <c r="J140" s="15" t="str">
        <f t="shared" si="28"/>
        <v/>
      </c>
      <c r="K140" s="21"/>
      <c r="L140" s="15" t="str">
        <f t="shared" si="29"/>
        <v/>
      </c>
      <c r="M140" s="17" t="str">
        <f t="shared" si="30"/>
        <v/>
      </c>
      <c r="N140" s="15" t="str">
        <f t="shared" si="31"/>
        <v/>
      </c>
      <c r="O140" s="19"/>
      <c r="P140" s="19"/>
      <c r="Q140" s="15" t="str">
        <f t="shared" si="32"/>
        <v/>
      </c>
      <c r="R140" s="15" t="str">
        <f t="shared" si="33"/>
        <v/>
      </c>
      <c r="S140" s="15" t="str">
        <f t="shared" si="34"/>
        <v/>
      </c>
      <c r="T140" s="18"/>
    </row>
    <row r="141" spans="1:20" x14ac:dyDescent="0.3">
      <c r="A141" s="11">
        <v>131</v>
      </c>
      <c r="B141" s="18"/>
      <c r="C141" s="18"/>
      <c r="D141" s="18"/>
      <c r="E141" s="18"/>
      <c r="F141" s="18"/>
      <c r="G141" s="18"/>
      <c r="H141" s="19"/>
      <c r="I141" s="20"/>
      <c r="J141" s="15" t="str">
        <f t="shared" si="28"/>
        <v/>
      </c>
      <c r="K141" s="21"/>
      <c r="L141" s="15" t="str">
        <f t="shared" si="29"/>
        <v/>
      </c>
      <c r="M141" s="17" t="str">
        <f t="shared" si="30"/>
        <v/>
      </c>
      <c r="N141" s="15" t="str">
        <f t="shared" si="31"/>
        <v/>
      </c>
      <c r="O141" s="19"/>
      <c r="P141" s="19"/>
      <c r="Q141" s="15" t="str">
        <f t="shared" si="32"/>
        <v/>
      </c>
      <c r="R141" s="15" t="str">
        <f t="shared" si="33"/>
        <v/>
      </c>
      <c r="S141" s="15" t="str">
        <f t="shared" si="34"/>
        <v/>
      </c>
      <c r="T141" s="18"/>
    </row>
    <row r="142" spans="1:20" x14ac:dyDescent="0.3">
      <c r="A142" s="11">
        <v>132</v>
      </c>
      <c r="B142" s="18"/>
      <c r="C142" s="18"/>
      <c r="D142" s="18"/>
      <c r="E142" s="18"/>
      <c r="F142" s="18"/>
      <c r="G142" s="18"/>
      <c r="H142" s="19"/>
      <c r="I142" s="20"/>
      <c r="J142" s="15" t="str">
        <f t="shared" si="28"/>
        <v/>
      </c>
      <c r="K142" s="21"/>
      <c r="L142" s="15" t="str">
        <f t="shared" si="29"/>
        <v/>
      </c>
      <c r="M142" s="17" t="str">
        <f t="shared" si="30"/>
        <v/>
      </c>
      <c r="N142" s="15" t="str">
        <f t="shared" si="31"/>
        <v/>
      </c>
      <c r="O142" s="19"/>
      <c r="P142" s="19"/>
      <c r="Q142" s="15" t="str">
        <f t="shared" si="32"/>
        <v/>
      </c>
      <c r="R142" s="15" t="str">
        <f t="shared" si="33"/>
        <v/>
      </c>
      <c r="S142" s="15" t="str">
        <f t="shared" si="34"/>
        <v/>
      </c>
      <c r="T142" s="18"/>
    </row>
    <row r="143" spans="1:20" x14ac:dyDescent="0.3">
      <c r="A143" s="11">
        <v>133</v>
      </c>
      <c r="B143" s="18"/>
      <c r="C143" s="18"/>
      <c r="D143" s="18"/>
      <c r="E143" s="18"/>
      <c r="F143" s="18"/>
      <c r="G143" s="18"/>
      <c r="H143" s="19"/>
      <c r="I143" s="20"/>
      <c r="J143" s="15" t="str">
        <f t="shared" si="28"/>
        <v/>
      </c>
      <c r="K143" s="21"/>
      <c r="L143" s="15" t="str">
        <f t="shared" si="29"/>
        <v/>
      </c>
      <c r="M143" s="17" t="str">
        <f t="shared" si="30"/>
        <v/>
      </c>
      <c r="N143" s="15" t="str">
        <f t="shared" si="31"/>
        <v/>
      </c>
      <c r="O143" s="19"/>
      <c r="P143" s="19"/>
      <c r="Q143" s="15" t="str">
        <f t="shared" si="32"/>
        <v/>
      </c>
      <c r="R143" s="15" t="str">
        <f t="shared" si="33"/>
        <v/>
      </c>
      <c r="S143" s="15" t="str">
        <f t="shared" si="34"/>
        <v/>
      </c>
      <c r="T143" s="18"/>
    </row>
    <row r="144" spans="1:20" x14ac:dyDescent="0.3">
      <c r="A144" s="11">
        <v>134</v>
      </c>
      <c r="B144" s="18"/>
      <c r="C144" s="18"/>
      <c r="D144" s="18"/>
      <c r="E144" s="18"/>
      <c r="F144" s="18"/>
      <c r="G144" s="18"/>
      <c r="H144" s="19"/>
      <c r="I144" s="20"/>
      <c r="J144" s="15" t="str">
        <f t="shared" si="28"/>
        <v/>
      </c>
      <c r="K144" s="21"/>
      <c r="L144" s="15" t="str">
        <f t="shared" si="29"/>
        <v/>
      </c>
      <c r="M144" s="17" t="str">
        <f t="shared" si="30"/>
        <v/>
      </c>
      <c r="N144" s="15" t="str">
        <f t="shared" si="31"/>
        <v/>
      </c>
      <c r="O144" s="19"/>
      <c r="P144" s="19"/>
      <c r="Q144" s="15" t="str">
        <f t="shared" si="32"/>
        <v/>
      </c>
      <c r="R144" s="15" t="str">
        <f t="shared" si="33"/>
        <v/>
      </c>
      <c r="S144" s="15" t="str">
        <f t="shared" si="34"/>
        <v/>
      </c>
      <c r="T144" s="18"/>
    </row>
    <row r="145" spans="1:20" x14ac:dyDescent="0.3">
      <c r="A145" s="11">
        <v>135</v>
      </c>
      <c r="B145" s="18"/>
      <c r="C145" s="18"/>
      <c r="D145" s="18"/>
      <c r="E145" s="18"/>
      <c r="F145" s="18"/>
      <c r="G145" s="18"/>
      <c r="H145" s="19"/>
      <c r="I145" s="20"/>
      <c r="J145" s="15" t="str">
        <f t="shared" si="28"/>
        <v/>
      </c>
      <c r="K145" s="21"/>
      <c r="L145" s="15" t="str">
        <f t="shared" si="29"/>
        <v/>
      </c>
      <c r="M145" s="17" t="str">
        <f t="shared" si="30"/>
        <v/>
      </c>
      <c r="N145" s="15" t="str">
        <f t="shared" si="31"/>
        <v/>
      </c>
      <c r="O145" s="19"/>
      <c r="P145" s="19"/>
      <c r="Q145" s="15" t="str">
        <f t="shared" si="32"/>
        <v/>
      </c>
      <c r="R145" s="15" t="str">
        <f t="shared" si="33"/>
        <v/>
      </c>
      <c r="S145" s="15" t="str">
        <f t="shared" si="34"/>
        <v/>
      </c>
      <c r="T145" s="18"/>
    </row>
    <row r="146" spans="1:20" x14ac:dyDescent="0.3">
      <c r="A146" s="11">
        <v>136</v>
      </c>
      <c r="B146" s="18"/>
      <c r="C146" s="18"/>
      <c r="D146" s="18"/>
      <c r="E146" s="18"/>
      <c r="F146" s="18"/>
      <c r="G146" s="18"/>
      <c r="H146" s="19"/>
      <c r="I146" s="20"/>
      <c r="J146" s="15" t="str">
        <f t="shared" si="28"/>
        <v/>
      </c>
      <c r="K146" s="21"/>
      <c r="L146" s="15" t="str">
        <f t="shared" si="29"/>
        <v/>
      </c>
      <c r="M146" s="17" t="str">
        <f t="shared" si="30"/>
        <v/>
      </c>
      <c r="N146" s="15" t="str">
        <f t="shared" si="31"/>
        <v/>
      </c>
      <c r="O146" s="19"/>
      <c r="P146" s="19"/>
      <c r="Q146" s="15" t="str">
        <f t="shared" si="32"/>
        <v/>
      </c>
      <c r="R146" s="15" t="str">
        <f t="shared" si="33"/>
        <v/>
      </c>
      <c r="S146" s="15" t="str">
        <f t="shared" si="34"/>
        <v/>
      </c>
      <c r="T146" s="18"/>
    </row>
    <row r="147" spans="1:20" x14ac:dyDescent="0.3">
      <c r="A147" s="11">
        <v>137</v>
      </c>
      <c r="B147" s="18"/>
      <c r="C147" s="18"/>
      <c r="D147" s="18"/>
      <c r="E147" s="18"/>
      <c r="F147" s="18"/>
      <c r="G147" s="18"/>
      <c r="H147" s="19"/>
      <c r="I147" s="20"/>
      <c r="J147" s="15" t="str">
        <f t="shared" si="28"/>
        <v/>
      </c>
      <c r="K147" s="21"/>
      <c r="L147" s="15" t="str">
        <f t="shared" si="29"/>
        <v/>
      </c>
      <c r="M147" s="17" t="str">
        <f t="shared" si="30"/>
        <v/>
      </c>
      <c r="N147" s="15" t="str">
        <f t="shared" si="31"/>
        <v/>
      </c>
      <c r="O147" s="19"/>
      <c r="P147" s="19"/>
      <c r="Q147" s="15" t="str">
        <f t="shared" si="32"/>
        <v/>
      </c>
      <c r="R147" s="15" t="str">
        <f t="shared" si="33"/>
        <v/>
      </c>
      <c r="S147" s="15" t="str">
        <f t="shared" si="34"/>
        <v/>
      </c>
      <c r="T147" s="18"/>
    </row>
    <row r="148" spans="1:20" x14ac:dyDescent="0.3">
      <c r="A148" s="11">
        <v>138</v>
      </c>
      <c r="B148" s="18"/>
      <c r="C148" s="18"/>
      <c r="D148" s="18"/>
      <c r="E148" s="18"/>
      <c r="F148" s="18"/>
      <c r="G148" s="18"/>
      <c r="H148" s="19"/>
      <c r="I148" s="20"/>
      <c r="J148" s="15" t="str">
        <f t="shared" si="28"/>
        <v/>
      </c>
      <c r="K148" s="21"/>
      <c r="L148" s="15" t="str">
        <f t="shared" si="29"/>
        <v/>
      </c>
      <c r="M148" s="17" t="str">
        <f t="shared" si="30"/>
        <v/>
      </c>
      <c r="N148" s="15" t="str">
        <f t="shared" si="31"/>
        <v/>
      </c>
      <c r="O148" s="19"/>
      <c r="P148" s="19"/>
      <c r="Q148" s="15" t="str">
        <f t="shared" si="32"/>
        <v/>
      </c>
      <c r="R148" s="15" t="str">
        <f t="shared" si="33"/>
        <v/>
      </c>
      <c r="S148" s="15" t="str">
        <f t="shared" si="34"/>
        <v/>
      </c>
      <c r="T148" s="18"/>
    </row>
    <row r="149" spans="1:20" x14ac:dyDescent="0.3">
      <c r="A149" s="11">
        <v>139</v>
      </c>
      <c r="B149" s="18"/>
      <c r="C149" s="18"/>
      <c r="D149" s="18"/>
      <c r="E149" s="18"/>
      <c r="F149" s="18"/>
      <c r="G149" s="18"/>
      <c r="H149" s="19"/>
      <c r="I149" s="20"/>
      <c r="J149" s="15" t="str">
        <f t="shared" si="28"/>
        <v/>
      </c>
      <c r="K149" s="21"/>
      <c r="L149" s="15" t="str">
        <f t="shared" si="29"/>
        <v/>
      </c>
      <c r="M149" s="17" t="str">
        <f t="shared" si="30"/>
        <v/>
      </c>
      <c r="N149" s="15" t="str">
        <f t="shared" si="31"/>
        <v/>
      </c>
      <c r="O149" s="19"/>
      <c r="P149" s="19"/>
      <c r="Q149" s="15" t="str">
        <f t="shared" si="32"/>
        <v/>
      </c>
      <c r="R149" s="15" t="str">
        <f t="shared" si="33"/>
        <v/>
      </c>
      <c r="S149" s="15" t="str">
        <f t="shared" si="34"/>
        <v/>
      </c>
      <c r="T149" s="18"/>
    </row>
    <row r="150" spans="1:20" x14ac:dyDescent="0.3">
      <c r="A150" s="11">
        <v>140</v>
      </c>
      <c r="B150" s="18"/>
      <c r="C150" s="18"/>
      <c r="D150" s="18"/>
      <c r="E150" s="18"/>
      <c r="F150" s="18"/>
      <c r="G150" s="18"/>
      <c r="H150" s="19"/>
      <c r="I150" s="20"/>
      <c r="J150" s="15" t="str">
        <f t="shared" si="28"/>
        <v/>
      </c>
      <c r="K150" s="21"/>
      <c r="L150" s="15" t="str">
        <f t="shared" si="29"/>
        <v/>
      </c>
      <c r="M150" s="17" t="str">
        <f t="shared" si="30"/>
        <v/>
      </c>
      <c r="N150" s="15" t="str">
        <f t="shared" si="31"/>
        <v/>
      </c>
      <c r="O150" s="19"/>
      <c r="P150" s="19"/>
      <c r="Q150" s="15" t="str">
        <f t="shared" si="32"/>
        <v/>
      </c>
      <c r="R150" s="15" t="str">
        <f t="shared" si="33"/>
        <v/>
      </c>
      <c r="S150" s="15" t="str">
        <f t="shared" si="34"/>
        <v/>
      </c>
      <c r="T150" s="18"/>
    </row>
    <row r="151" spans="1:20" x14ac:dyDescent="0.3">
      <c r="A151" s="11">
        <v>141</v>
      </c>
      <c r="B151" s="18"/>
      <c r="C151" s="18"/>
      <c r="D151" s="18"/>
      <c r="E151" s="18"/>
      <c r="F151" s="18"/>
      <c r="G151" s="18"/>
      <c r="H151" s="19"/>
      <c r="I151" s="20"/>
      <c r="J151" s="15" t="str">
        <f t="shared" si="28"/>
        <v/>
      </c>
      <c r="K151" s="21"/>
      <c r="L151" s="15" t="str">
        <f t="shared" si="29"/>
        <v/>
      </c>
      <c r="M151" s="17" t="str">
        <f t="shared" si="30"/>
        <v/>
      </c>
      <c r="N151" s="15" t="str">
        <f t="shared" si="31"/>
        <v/>
      </c>
      <c r="O151" s="19"/>
      <c r="P151" s="19"/>
      <c r="Q151" s="15" t="str">
        <f t="shared" si="32"/>
        <v/>
      </c>
      <c r="R151" s="15" t="str">
        <f t="shared" si="33"/>
        <v/>
      </c>
      <c r="S151" s="15" t="str">
        <f t="shared" si="34"/>
        <v/>
      </c>
      <c r="T151" s="18"/>
    </row>
    <row r="152" spans="1:20" x14ac:dyDescent="0.3">
      <c r="A152" s="11">
        <v>142</v>
      </c>
      <c r="B152" s="18"/>
      <c r="C152" s="18"/>
      <c r="D152" s="18"/>
      <c r="E152" s="18"/>
      <c r="F152" s="18"/>
      <c r="G152" s="18"/>
      <c r="H152" s="19"/>
      <c r="I152" s="20"/>
      <c r="J152" s="15" t="str">
        <f t="shared" si="28"/>
        <v/>
      </c>
      <c r="K152" s="21"/>
      <c r="L152" s="15" t="str">
        <f t="shared" si="29"/>
        <v/>
      </c>
      <c r="M152" s="17" t="str">
        <f t="shared" si="30"/>
        <v/>
      </c>
      <c r="N152" s="15" t="str">
        <f t="shared" si="31"/>
        <v/>
      </c>
      <c r="O152" s="19"/>
      <c r="P152" s="19"/>
      <c r="Q152" s="15" t="str">
        <f t="shared" si="32"/>
        <v/>
      </c>
      <c r="R152" s="15" t="str">
        <f t="shared" si="33"/>
        <v/>
      </c>
      <c r="S152" s="15" t="str">
        <f t="shared" si="34"/>
        <v/>
      </c>
      <c r="T152" s="18"/>
    </row>
    <row r="153" spans="1:20" x14ac:dyDescent="0.3">
      <c r="A153" s="11">
        <v>143</v>
      </c>
      <c r="B153" s="18"/>
      <c r="C153" s="18"/>
      <c r="D153" s="18"/>
      <c r="E153" s="18"/>
      <c r="F153" s="18"/>
      <c r="G153" s="18"/>
      <c r="H153" s="19"/>
      <c r="I153" s="20"/>
      <c r="J153" s="15" t="str">
        <f t="shared" si="28"/>
        <v/>
      </c>
      <c r="K153" s="21"/>
      <c r="L153" s="15" t="str">
        <f t="shared" si="29"/>
        <v/>
      </c>
      <c r="M153" s="17" t="str">
        <f t="shared" si="30"/>
        <v/>
      </c>
      <c r="N153" s="15" t="str">
        <f t="shared" si="31"/>
        <v/>
      </c>
      <c r="O153" s="19"/>
      <c r="P153" s="19"/>
      <c r="Q153" s="15" t="str">
        <f t="shared" si="32"/>
        <v/>
      </c>
      <c r="R153" s="15" t="str">
        <f t="shared" si="33"/>
        <v/>
      </c>
      <c r="S153" s="15" t="str">
        <f t="shared" si="34"/>
        <v/>
      </c>
      <c r="T153" s="18"/>
    </row>
    <row r="154" spans="1:20" x14ac:dyDescent="0.3">
      <c r="A154" s="11">
        <v>144</v>
      </c>
      <c r="B154" s="18"/>
      <c r="C154" s="18"/>
      <c r="D154" s="18"/>
      <c r="E154" s="18"/>
      <c r="F154" s="18"/>
      <c r="G154" s="18"/>
      <c r="H154" s="19"/>
      <c r="I154" s="20"/>
      <c r="J154" s="15" t="str">
        <f t="shared" si="28"/>
        <v/>
      </c>
      <c r="K154" s="21"/>
      <c r="L154" s="15" t="str">
        <f t="shared" si="29"/>
        <v/>
      </c>
      <c r="M154" s="17" t="str">
        <f t="shared" si="30"/>
        <v/>
      </c>
      <c r="N154" s="15" t="str">
        <f t="shared" si="31"/>
        <v/>
      </c>
      <c r="O154" s="19"/>
      <c r="P154" s="19"/>
      <c r="Q154" s="15" t="str">
        <f t="shared" si="32"/>
        <v/>
      </c>
      <c r="R154" s="15" t="str">
        <f t="shared" si="33"/>
        <v/>
      </c>
      <c r="S154" s="15" t="str">
        <f t="shared" si="34"/>
        <v/>
      </c>
      <c r="T154" s="18"/>
    </row>
    <row r="155" spans="1:20" x14ac:dyDescent="0.3">
      <c r="A155" s="11">
        <v>145</v>
      </c>
      <c r="B155" s="18"/>
      <c r="C155" s="18"/>
      <c r="D155" s="18"/>
      <c r="E155" s="18"/>
      <c r="F155" s="18"/>
      <c r="G155" s="18"/>
      <c r="H155" s="19"/>
      <c r="I155" s="20"/>
      <c r="J155" s="15" t="str">
        <f t="shared" si="28"/>
        <v/>
      </c>
      <c r="K155" s="21"/>
      <c r="L155" s="15" t="str">
        <f t="shared" si="29"/>
        <v/>
      </c>
      <c r="M155" s="17" t="str">
        <f t="shared" si="30"/>
        <v/>
      </c>
      <c r="N155" s="15" t="str">
        <f t="shared" si="31"/>
        <v/>
      </c>
      <c r="O155" s="19"/>
      <c r="P155" s="19"/>
      <c r="Q155" s="15" t="str">
        <f t="shared" si="32"/>
        <v/>
      </c>
      <c r="R155" s="15" t="str">
        <f t="shared" si="33"/>
        <v/>
      </c>
      <c r="S155" s="15" t="str">
        <f t="shared" si="34"/>
        <v/>
      </c>
      <c r="T155" s="18"/>
    </row>
    <row r="156" spans="1:20" x14ac:dyDescent="0.3">
      <c r="A156" s="11">
        <v>146</v>
      </c>
      <c r="B156" s="18"/>
      <c r="C156" s="18"/>
      <c r="D156" s="18"/>
      <c r="E156" s="18"/>
      <c r="F156" s="18"/>
      <c r="G156" s="18"/>
      <c r="H156" s="19"/>
      <c r="I156" s="20"/>
      <c r="J156" s="15" t="str">
        <f t="shared" si="28"/>
        <v/>
      </c>
      <c r="K156" s="21"/>
      <c r="L156" s="15" t="str">
        <f t="shared" si="29"/>
        <v/>
      </c>
      <c r="M156" s="17" t="str">
        <f t="shared" si="30"/>
        <v/>
      </c>
      <c r="N156" s="15" t="str">
        <f t="shared" si="31"/>
        <v/>
      </c>
      <c r="O156" s="19"/>
      <c r="P156" s="19"/>
      <c r="Q156" s="15" t="str">
        <f t="shared" si="32"/>
        <v/>
      </c>
      <c r="R156" s="15" t="str">
        <f t="shared" si="33"/>
        <v/>
      </c>
      <c r="S156" s="15" t="str">
        <f t="shared" si="34"/>
        <v/>
      </c>
      <c r="T156" s="18"/>
    </row>
    <row r="157" spans="1:20" x14ac:dyDescent="0.3">
      <c r="A157" s="11">
        <v>147</v>
      </c>
      <c r="B157" s="18"/>
      <c r="C157" s="18"/>
      <c r="D157" s="18"/>
      <c r="E157" s="18"/>
      <c r="F157" s="18"/>
      <c r="G157" s="18"/>
      <c r="H157" s="19"/>
      <c r="I157" s="20"/>
      <c r="J157" s="15" t="str">
        <f t="shared" si="28"/>
        <v/>
      </c>
      <c r="K157" s="21"/>
      <c r="L157" s="15" t="str">
        <f t="shared" si="29"/>
        <v/>
      </c>
      <c r="M157" s="17" t="str">
        <f t="shared" si="30"/>
        <v/>
      </c>
      <c r="N157" s="15" t="str">
        <f t="shared" si="31"/>
        <v/>
      </c>
      <c r="O157" s="19"/>
      <c r="P157" s="19"/>
      <c r="Q157" s="15" t="str">
        <f t="shared" si="32"/>
        <v/>
      </c>
      <c r="R157" s="15" t="str">
        <f t="shared" si="33"/>
        <v/>
      </c>
      <c r="S157" s="15" t="str">
        <f t="shared" si="34"/>
        <v/>
      </c>
      <c r="T157" s="18"/>
    </row>
    <row r="158" spans="1:20" x14ac:dyDescent="0.3">
      <c r="A158" s="11">
        <v>148</v>
      </c>
      <c r="B158" s="18"/>
      <c r="C158" s="18"/>
      <c r="D158" s="18"/>
      <c r="E158" s="18"/>
      <c r="F158" s="18"/>
      <c r="G158" s="18"/>
      <c r="H158" s="19"/>
      <c r="I158" s="20"/>
      <c r="J158" s="15" t="str">
        <f t="shared" si="28"/>
        <v/>
      </c>
      <c r="K158" s="21"/>
      <c r="L158" s="15" t="str">
        <f t="shared" si="29"/>
        <v/>
      </c>
      <c r="M158" s="17" t="str">
        <f t="shared" si="30"/>
        <v/>
      </c>
      <c r="N158" s="15" t="str">
        <f t="shared" si="31"/>
        <v/>
      </c>
      <c r="O158" s="19"/>
      <c r="P158" s="19"/>
      <c r="Q158" s="15" t="str">
        <f t="shared" si="32"/>
        <v/>
      </c>
      <c r="R158" s="15" t="str">
        <f t="shared" si="33"/>
        <v/>
      </c>
      <c r="S158" s="15" t="str">
        <f t="shared" si="34"/>
        <v/>
      </c>
      <c r="T158" s="18"/>
    </row>
    <row r="159" spans="1:20" x14ac:dyDescent="0.3">
      <c r="A159" s="11">
        <v>149</v>
      </c>
      <c r="B159" s="18"/>
      <c r="C159" s="18"/>
      <c r="D159" s="18"/>
      <c r="E159" s="18"/>
      <c r="F159" s="18"/>
      <c r="G159" s="18"/>
      <c r="H159" s="19"/>
      <c r="I159" s="20"/>
      <c r="J159" s="15" t="str">
        <f t="shared" si="28"/>
        <v/>
      </c>
      <c r="K159" s="21"/>
      <c r="L159" s="15" t="str">
        <f t="shared" si="29"/>
        <v/>
      </c>
      <c r="M159" s="17" t="str">
        <f t="shared" si="30"/>
        <v/>
      </c>
      <c r="N159" s="15" t="str">
        <f t="shared" si="31"/>
        <v/>
      </c>
      <c r="O159" s="19"/>
      <c r="P159" s="19"/>
      <c r="Q159" s="15" t="str">
        <f t="shared" si="32"/>
        <v/>
      </c>
      <c r="R159" s="15" t="str">
        <f t="shared" si="33"/>
        <v/>
      </c>
      <c r="S159" s="15" t="str">
        <f t="shared" si="34"/>
        <v/>
      </c>
      <c r="T159" s="18"/>
    </row>
    <row r="160" spans="1:20" x14ac:dyDescent="0.3">
      <c r="A160" s="11">
        <v>150</v>
      </c>
      <c r="B160" s="18"/>
      <c r="C160" s="18"/>
      <c r="D160" s="18"/>
      <c r="E160" s="18"/>
      <c r="F160" s="18"/>
      <c r="G160" s="18"/>
      <c r="H160" s="19"/>
      <c r="I160" s="20"/>
      <c r="J160" s="15" t="str">
        <f t="shared" si="28"/>
        <v/>
      </c>
      <c r="K160" s="21"/>
      <c r="L160" s="15" t="str">
        <f t="shared" si="29"/>
        <v/>
      </c>
      <c r="M160" s="17" t="str">
        <f t="shared" si="30"/>
        <v/>
      </c>
      <c r="N160" s="15" t="str">
        <f t="shared" si="31"/>
        <v/>
      </c>
      <c r="O160" s="19"/>
      <c r="P160" s="19"/>
      <c r="Q160" s="15" t="str">
        <f t="shared" si="32"/>
        <v/>
      </c>
      <c r="R160" s="15" t="str">
        <f t="shared" si="33"/>
        <v/>
      </c>
      <c r="S160" s="15" t="str">
        <f t="shared" si="34"/>
        <v/>
      </c>
      <c r="T160" s="18"/>
    </row>
    <row r="161" spans="1:19" x14ac:dyDescent="0.3">
      <c r="A161" s="38" t="s">
        <v>35</v>
      </c>
      <c r="B161" s="38"/>
      <c r="C161" s="38"/>
      <c r="D161" s="38"/>
      <c r="E161" s="38"/>
      <c r="F161" s="38"/>
      <c r="G161" s="38"/>
      <c r="H161" s="38"/>
      <c r="I161" s="38"/>
      <c r="J161" s="22">
        <f>SUM(J11:J160)</f>
        <v>75000</v>
      </c>
      <c r="L161" s="22">
        <f>SUM(L11:L160)</f>
        <v>75000</v>
      </c>
      <c r="N161" s="22">
        <f t="shared" ref="N161:S161" si="35">SUM(N11:N160)</f>
        <v>0</v>
      </c>
      <c r="O161" s="22">
        <f t="shared" si="35"/>
        <v>2405</v>
      </c>
      <c r="P161" s="22">
        <f t="shared" si="35"/>
        <v>800</v>
      </c>
      <c r="Q161" s="22">
        <f t="shared" si="35"/>
        <v>78205</v>
      </c>
      <c r="R161" s="22">
        <f t="shared" si="35"/>
        <v>78205</v>
      </c>
      <c r="S161" s="22">
        <f t="shared" si="35"/>
        <v>0</v>
      </c>
    </row>
  </sheetData>
  <mergeCells count="13">
    <mergeCell ref="A161:I161"/>
    <mergeCell ref="C6:F6"/>
    <mergeCell ref="K6:N6"/>
    <mergeCell ref="P6:R6"/>
    <mergeCell ref="C7:F7"/>
    <mergeCell ref="K7:N7"/>
    <mergeCell ref="P7:R7"/>
    <mergeCell ref="C4:F4"/>
    <mergeCell ref="K4:N4"/>
    <mergeCell ref="P4:R4"/>
    <mergeCell ref="C5:F5"/>
    <mergeCell ref="K5:N5"/>
    <mergeCell ref="P5:R5"/>
  </mergeCells>
  <conditionalFormatting sqref="A11:T160">
    <cfRule type="expression" dxfId="1" priority="2">
      <formula>AND($K11&lt;&gt;"",$K11=0)</formula>
    </cfRule>
  </conditionalFormatting>
  <conditionalFormatting sqref="T11:T160">
    <cfRule type="expression" dxfId="0" priority="3">
      <formula>AND($K11&lt;&gt;"",$K11&lt;1,$T11="")</formula>
    </cfRule>
  </conditionalFormatting>
  <dataValidations count="1">
    <dataValidation type="decimal" allowBlank="1" error="Enter a percentage between 0% and 100%." sqref="K11:K160" xr:uid="{00000000-0002-0000-0000-000001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Type of Product" error="Choose a product type from the list (use &quot;Other (describe)&quot; if none fits)." xr:uid="{00000000-0002-0000-0000-000000000000}">
          <x14:formula1>
            <xm:f>'Product Types'!$A$5:$A$39</xm:f>
          </x14:formula1>
          <x14:formula2>
            <xm:f>0</xm:f>
          </x14:formula2>
          <xm:sqref>C11:C160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6640625" defaultRowHeight="14.4" x14ac:dyDescent="0.3"/>
  <cols>
    <col min="1" max="1" width="44" customWidth="1"/>
    <col min="2" max="2" width="34" customWidth="1"/>
    <col min="3" max="3" width="8" customWidth="1"/>
    <col min="4" max="6" width="15" customWidth="1"/>
    <col min="7" max="8" width="13" customWidth="1"/>
    <col min="9" max="10" width="18" customWidth="1"/>
  </cols>
  <sheetData>
    <row r="1" spans="1:10" ht="17.399999999999999" x14ac:dyDescent="0.3">
      <c r="A1" s="23" t="s">
        <v>36</v>
      </c>
    </row>
    <row r="3" spans="1:10" ht="45" customHeight="1" x14ac:dyDescent="0.3">
      <c r="A3" s="8" t="s">
        <v>16</v>
      </c>
      <c r="B3" s="8" t="s">
        <v>37</v>
      </c>
      <c r="C3" s="8" t="s">
        <v>22</v>
      </c>
      <c r="D3" s="8" t="s">
        <v>23</v>
      </c>
      <c r="E3" s="8" t="s">
        <v>25</v>
      </c>
      <c r="F3" s="8" t="s">
        <v>27</v>
      </c>
      <c r="G3" s="8" t="s">
        <v>28</v>
      </c>
      <c r="H3" s="8" t="s">
        <v>29</v>
      </c>
      <c r="I3" s="8" t="s">
        <v>31</v>
      </c>
      <c r="J3" s="8" t="s">
        <v>32</v>
      </c>
    </row>
    <row r="4" spans="1:10" x14ac:dyDescent="0.3">
      <c r="A4" s="24" t="s">
        <v>34</v>
      </c>
      <c r="B4" s="25" t="str">
        <f>'Product Types'!B5</f>
        <v>Internal Connections</v>
      </c>
      <c r="C4" s="26">
        <f>SUMIFS('C2 Pricing Sheet'!$I$11:$I$160,'C2 Pricing Sheet'!$C$11:$C$160,$A4)</f>
        <v>0</v>
      </c>
      <c r="D4" s="27">
        <f>SUMIFS('C2 Pricing Sheet'!$J$11:$J$160,'C2 Pricing Sheet'!$C$11:$C$160,$A4)</f>
        <v>0</v>
      </c>
      <c r="E4" s="27">
        <f>SUMIFS('C2 Pricing Sheet'!$L$11:$L$160,'C2 Pricing Sheet'!$C$11:$C$160,$A4)</f>
        <v>0</v>
      </c>
      <c r="F4" s="27">
        <f>SUMIFS('C2 Pricing Sheet'!$N$11:$N$160,'C2 Pricing Sheet'!$C$11:$C$160,$A4)</f>
        <v>0</v>
      </c>
      <c r="G4" s="27">
        <f>SUMIFS('C2 Pricing Sheet'!$O$11:$O$160,'C2 Pricing Sheet'!$C$11:$C$160,$A4)</f>
        <v>0</v>
      </c>
      <c r="H4" s="27">
        <f>SUMIFS('C2 Pricing Sheet'!$P$11:$P$160,'C2 Pricing Sheet'!$C$11:$C$160,$A4)</f>
        <v>0</v>
      </c>
      <c r="I4" s="27">
        <f>SUMIFS('C2 Pricing Sheet'!$R$11:$R$160,'C2 Pricing Sheet'!$C$11:$C$160,$A4)</f>
        <v>0</v>
      </c>
      <c r="J4" s="27">
        <f>SUMIFS('C2 Pricing Sheet'!$S$11:$S$160,'C2 Pricing Sheet'!$C$11:$C$160,$A4)</f>
        <v>0</v>
      </c>
    </row>
    <row r="5" spans="1:10" x14ac:dyDescent="0.3">
      <c r="A5" s="24" t="s">
        <v>38</v>
      </c>
      <c r="B5" s="25" t="str">
        <f>'Product Types'!B6</f>
        <v>Internal Connections</v>
      </c>
      <c r="C5" s="26">
        <f>SUMIFS('C2 Pricing Sheet'!$I$11:$I$160,'C2 Pricing Sheet'!$C$11:$C$160,$A5)</f>
        <v>0</v>
      </c>
      <c r="D5" s="27">
        <f>SUMIFS('C2 Pricing Sheet'!$J$11:$J$160,'C2 Pricing Sheet'!$C$11:$C$160,$A5)</f>
        <v>0</v>
      </c>
      <c r="E5" s="27">
        <f>SUMIFS('C2 Pricing Sheet'!$L$11:$L$160,'C2 Pricing Sheet'!$C$11:$C$160,$A5)</f>
        <v>0</v>
      </c>
      <c r="F5" s="27">
        <f>SUMIFS('C2 Pricing Sheet'!$N$11:$N$160,'C2 Pricing Sheet'!$C$11:$C$160,$A5)</f>
        <v>0</v>
      </c>
      <c r="G5" s="27">
        <f>SUMIFS('C2 Pricing Sheet'!$O$11:$O$160,'C2 Pricing Sheet'!$C$11:$C$160,$A5)</f>
        <v>0</v>
      </c>
      <c r="H5" s="27">
        <f>SUMIFS('C2 Pricing Sheet'!$P$11:$P$160,'C2 Pricing Sheet'!$C$11:$C$160,$A5)</f>
        <v>0</v>
      </c>
      <c r="I5" s="27">
        <f>SUMIFS('C2 Pricing Sheet'!$R$11:$R$160,'C2 Pricing Sheet'!$C$11:$C$160,$A5)</f>
        <v>0</v>
      </c>
      <c r="J5" s="27">
        <f>SUMIFS('C2 Pricing Sheet'!$S$11:$S$160,'C2 Pricing Sheet'!$C$11:$C$160,$A5)</f>
        <v>0</v>
      </c>
    </row>
    <row r="6" spans="1:10" x14ac:dyDescent="0.3">
      <c r="A6" s="24" t="s">
        <v>39</v>
      </c>
      <c r="B6" s="25" t="str">
        <f>'Product Types'!B7</f>
        <v>Internal Connections</v>
      </c>
      <c r="C6" s="26">
        <f>SUMIFS('C2 Pricing Sheet'!$I$11:$I$160,'C2 Pricing Sheet'!$C$11:$C$160,$A6)</f>
        <v>0</v>
      </c>
      <c r="D6" s="27">
        <f>SUMIFS('C2 Pricing Sheet'!$J$11:$J$160,'C2 Pricing Sheet'!$C$11:$C$160,$A6)</f>
        <v>0</v>
      </c>
      <c r="E6" s="27">
        <f>SUMIFS('C2 Pricing Sheet'!$L$11:$L$160,'C2 Pricing Sheet'!$C$11:$C$160,$A6)</f>
        <v>0</v>
      </c>
      <c r="F6" s="27">
        <f>SUMIFS('C2 Pricing Sheet'!$N$11:$N$160,'C2 Pricing Sheet'!$C$11:$C$160,$A6)</f>
        <v>0</v>
      </c>
      <c r="G6" s="27">
        <f>SUMIFS('C2 Pricing Sheet'!$O$11:$O$160,'C2 Pricing Sheet'!$C$11:$C$160,$A6)</f>
        <v>0</v>
      </c>
      <c r="H6" s="27">
        <f>SUMIFS('C2 Pricing Sheet'!$P$11:$P$160,'C2 Pricing Sheet'!$C$11:$C$160,$A6)</f>
        <v>0</v>
      </c>
      <c r="I6" s="27">
        <f>SUMIFS('C2 Pricing Sheet'!$R$11:$R$160,'C2 Pricing Sheet'!$C$11:$C$160,$A6)</f>
        <v>0</v>
      </c>
      <c r="J6" s="27">
        <f>SUMIFS('C2 Pricing Sheet'!$S$11:$S$160,'C2 Pricing Sheet'!$C$11:$C$160,$A6)</f>
        <v>0</v>
      </c>
    </row>
    <row r="7" spans="1:10" x14ac:dyDescent="0.3">
      <c r="A7" s="24" t="s">
        <v>40</v>
      </c>
      <c r="B7" s="25" t="str">
        <f>'Product Types'!B8</f>
        <v>Internal Connections</v>
      </c>
      <c r="C7" s="26">
        <f>SUMIFS('C2 Pricing Sheet'!$I$11:$I$160,'C2 Pricing Sheet'!$C$11:$C$160,$A7)</f>
        <v>0</v>
      </c>
      <c r="D7" s="27">
        <f>SUMIFS('C2 Pricing Sheet'!$J$11:$J$160,'C2 Pricing Sheet'!$C$11:$C$160,$A7)</f>
        <v>0</v>
      </c>
      <c r="E7" s="27">
        <f>SUMIFS('C2 Pricing Sheet'!$L$11:$L$160,'C2 Pricing Sheet'!$C$11:$C$160,$A7)</f>
        <v>0</v>
      </c>
      <c r="F7" s="27">
        <f>SUMIFS('C2 Pricing Sheet'!$N$11:$N$160,'C2 Pricing Sheet'!$C$11:$C$160,$A7)</f>
        <v>0</v>
      </c>
      <c r="G7" s="27">
        <f>SUMIFS('C2 Pricing Sheet'!$O$11:$O$160,'C2 Pricing Sheet'!$C$11:$C$160,$A7)</f>
        <v>0</v>
      </c>
      <c r="H7" s="27">
        <f>SUMIFS('C2 Pricing Sheet'!$P$11:$P$160,'C2 Pricing Sheet'!$C$11:$C$160,$A7)</f>
        <v>0</v>
      </c>
      <c r="I7" s="27">
        <f>SUMIFS('C2 Pricing Sheet'!$R$11:$R$160,'C2 Pricing Sheet'!$C$11:$C$160,$A7)</f>
        <v>0</v>
      </c>
      <c r="J7" s="27">
        <f>SUMIFS('C2 Pricing Sheet'!$S$11:$S$160,'C2 Pricing Sheet'!$C$11:$C$160,$A7)</f>
        <v>0</v>
      </c>
    </row>
    <row r="8" spans="1:10" x14ac:dyDescent="0.3">
      <c r="A8" s="24" t="s">
        <v>41</v>
      </c>
      <c r="B8" s="25" t="str">
        <f>'Product Types'!B9</f>
        <v>Internal Connections</v>
      </c>
      <c r="C8" s="26">
        <f>SUMIFS('C2 Pricing Sheet'!$I$11:$I$160,'C2 Pricing Sheet'!$C$11:$C$160,$A8)</f>
        <v>0</v>
      </c>
      <c r="D8" s="27">
        <f>SUMIFS('C2 Pricing Sheet'!$J$11:$J$160,'C2 Pricing Sheet'!$C$11:$C$160,$A8)</f>
        <v>0</v>
      </c>
      <c r="E8" s="27">
        <f>SUMIFS('C2 Pricing Sheet'!$L$11:$L$160,'C2 Pricing Sheet'!$C$11:$C$160,$A8)</f>
        <v>0</v>
      </c>
      <c r="F8" s="27">
        <f>SUMIFS('C2 Pricing Sheet'!$N$11:$N$160,'C2 Pricing Sheet'!$C$11:$C$160,$A8)</f>
        <v>0</v>
      </c>
      <c r="G8" s="27">
        <f>SUMIFS('C2 Pricing Sheet'!$O$11:$O$160,'C2 Pricing Sheet'!$C$11:$C$160,$A8)</f>
        <v>0</v>
      </c>
      <c r="H8" s="27">
        <f>SUMIFS('C2 Pricing Sheet'!$P$11:$P$160,'C2 Pricing Sheet'!$C$11:$C$160,$A8)</f>
        <v>0</v>
      </c>
      <c r="I8" s="27">
        <f>SUMIFS('C2 Pricing Sheet'!$R$11:$R$160,'C2 Pricing Sheet'!$C$11:$C$160,$A8)</f>
        <v>0</v>
      </c>
      <c r="J8" s="27">
        <f>SUMIFS('C2 Pricing Sheet'!$S$11:$S$160,'C2 Pricing Sheet'!$C$11:$C$160,$A8)</f>
        <v>0</v>
      </c>
    </row>
    <row r="9" spans="1:10" x14ac:dyDescent="0.3">
      <c r="A9" s="24" t="s">
        <v>42</v>
      </c>
      <c r="B9" s="25" t="str">
        <f>'Product Types'!B10</f>
        <v>Internal Connections</v>
      </c>
      <c r="C9" s="26">
        <f>SUMIFS('C2 Pricing Sheet'!$I$11:$I$160,'C2 Pricing Sheet'!$C$11:$C$160,$A9)</f>
        <v>0</v>
      </c>
      <c r="D9" s="27">
        <f>SUMIFS('C2 Pricing Sheet'!$J$11:$J$160,'C2 Pricing Sheet'!$C$11:$C$160,$A9)</f>
        <v>0</v>
      </c>
      <c r="E9" s="27">
        <f>SUMIFS('C2 Pricing Sheet'!$L$11:$L$160,'C2 Pricing Sheet'!$C$11:$C$160,$A9)</f>
        <v>0</v>
      </c>
      <c r="F9" s="27">
        <f>SUMIFS('C2 Pricing Sheet'!$N$11:$N$160,'C2 Pricing Sheet'!$C$11:$C$160,$A9)</f>
        <v>0</v>
      </c>
      <c r="G9" s="27">
        <f>SUMIFS('C2 Pricing Sheet'!$O$11:$O$160,'C2 Pricing Sheet'!$C$11:$C$160,$A9)</f>
        <v>0</v>
      </c>
      <c r="H9" s="27">
        <f>SUMIFS('C2 Pricing Sheet'!$P$11:$P$160,'C2 Pricing Sheet'!$C$11:$C$160,$A9)</f>
        <v>0</v>
      </c>
      <c r="I9" s="27">
        <f>SUMIFS('C2 Pricing Sheet'!$R$11:$R$160,'C2 Pricing Sheet'!$C$11:$C$160,$A9)</f>
        <v>0</v>
      </c>
      <c r="J9" s="27">
        <f>SUMIFS('C2 Pricing Sheet'!$S$11:$S$160,'C2 Pricing Sheet'!$C$11:$C$160,$A9)</f>
        <v>0</v>
      </c>
    </row>
    <row r="10" spans="1:10" x14ac:dyDescent="0.3">
      <c r="A10" s="24" t="s">
        <v>43</v>
      </c>
      <c r="B10" s="25" t="str">
        <f>'Product Types'!B11</f>
        <v>Internal Connections</v>
      </c>
      <c r="C10" s="26">
        <f>SUMIFS('C2 Pricing Sheet'!$I$11:$I$160,'C2 Pricing Sheet'!$C$11:$C$160,$A10)</f>
        <v>0</v>
      </c>
      <c r="D10" s="27">
        <f>SUMIFS('C2 Pricing Sheet'!$J$11:$J$160,'C2 Pricing Sheet'!$C$11:$C$160,$A10)</f>
        <v>0</v>
      </c>
      <c r="E10" s="27">
        <f>SUMIFS('C2 Pricing Sheet'!$L$11:$L$160,'C2 Pricing Sheet'!$C$11:$C$160,$A10)</f>
        <v>0</v>
      </c>
      <c r="F10" s="27">
        <f>SUMIFS('C2 Pricing Sheet'!$N$11:$N$160,'C2 Pricing Sheet'!$C$11:$C$160,$A10)</f>
        <v>0</v>
      </c>
      <c r="G10" s="27">
        <f>SUMIFS('C2 Pricing Sheet'!$O$11:$O$160,'C2 Pricing Sheet'!$C$11:$C$160,$A10)</f>
        <v>0</v>
      </c>
      <c r="H10" s="27">
        <f>SUMIFS('C2 Pricing Sheet'!$P$11:$P$160,'C2 Pricing Sheet'!$C$11:$C$160,$A10)</f>
        <v>0</v>
      </c>
      <c r="I10" s="27">
        <f>SUMIFS('C2 Pricing Sheet'!$R$11:$R$160,'C2 Pricing Sheet'!$C$11:$C$160,$A10)</f>
        <v>0</v>
      </c>
      <c r="J10" s="27">
        <f>SUMIFS('C2 Pricing Sheet'!$S$11:$S$160,'C2 Pricing Sheet'!$C$11:$C$160,$A10)</f>
        <v>0</v>
      </c>
    </row>
    <row r="11" spans="1:10" x14ac:dyDescent="0.3">
      <c r="A11" s="24" t="s">
        <v>44</v>
      </c>
      <c r="B11" s="25" t="str">
        <f>'Product Types'!B12</f>
        <v>Internal Connections</v>
      </c>
      <c r="C11" s="26">
        <f>SUMIFS('C2 Pricing Sheet'!$I$11:$I$160,'C2 Pricing Sheet'!$C$11:$C$160,$A11)</f>
        <v>75</v>
      </c>
      <c r="D11" s="27">
        <f>SUMIFS('C2 Pricing Sheet'!$J$11:$J$160,'C2 Pricing Sheet'!$C$11:$C$160,$A11)</f>
        <v>75000</v>
      </c>
      <c r="E11" s="27">
        <f>SUMIFS('C2 Pricing Sheet'!$L$11:$L$160,'C2 Pricing Sheet'!$C$11:$C$160,$A11)</f>
        <v>75000</v>
      </c>
      <c r="F11" s="27">
        <f>SUMIFS('C2 Pricing Sheet'!$N$11:$N$160,'C2 Pricing Sheet'!$C$11:$C$160,$A11)</f>
        <v>0</v>
      </c>
      <c r="G11" s="27">
        <f>SUMIFS('C2 Pricing Sheet'!$O$11:$O$160,'C2 Pricing Sheet'!$C$11:$C$160,$A11)</f>
        <v>2405</v>
      </c>
      <c r="H11" s="27">
        <f>SUMIFS('C2 Pricing Sheet'!$P$11:$P$160,'C2 Pricing Sheet'!$C$11:$C$160,$A11)</f>
        <v>800</v>
      </c>
      <c r="I11" s="27">
        <f>SUMIFS('C2 Pricing Sheet'!$R$11:$R$160,'C2 Pricing Sheet'!$C$11:$C$160,$A11)</f>
        <v>78205</v>
      </c>
      <c r="J11" s="27">
        <f>SUMIFS('C2 Pricing Sheet'!$S$11:$S$160,'C2 Pricing Sheet'!$C$11:$C$160,$A11)</f>
        <v>0</v>
      </c>
    </row>
    <row r="12" spans="1:10" x14ac:dyDescent="0.3">
      <c r="A12" s="24" t="s">
        <v>45</v>
      </c>
      <c r="B12" s="25" t="str">
        <f>'Product Types'!B13</f>
        <v>Internal Connections</v>
      </c>
      <c r="C12" s="26">
        <f>SUMIFS('C2 Pricing Sheet'!$I$11:$I$160,'C2 Pricing Sheet'!$C$11:$C$160,$A12)</f>
        <v>0</v>
      </c>
      <c r="D12" s="27">
        <f>SUMIFS('C2 Pricing Sheet'!$J$11:$J$160,'C2 Pricing Sheet'!$C$11:$C$160,$A12)</f>
        <v>0</v>
      </c>
      <c r="E12" s="27">
        <f>SUMIFS('C2 Pricing Sheet'!$L$11:$L$160,'C2 Pricing Sheet'!$C$11:$C$160,$A12)</f>
        <v>0</v>
      </c>
      <c r="F12" s="27">
        <f>SUMIFS('C2 Pricing Sheet'!$N$11:$N$160,'C2 Pricing Sheet'!$C$11:$C$160,$A12)</f>
        <v>0</v>
      </c>
      <c r="G12" s="27">
        <f>SUMIFS('C2 Pricing Sheet'!$O$11:$O$160,'C2 Pricing Sheet'!$C$11:$C$160,$A12)</f>
        <v>0</v>
      </c>
      <c r="H12" s="27">
        <f>SUMIFS('C2 Pricing Sheet'!$P$11:$P$160,'C2 Pricing Sheet'!$C$11:$C$160,$A12)</f>
        <v>0</v>
      </c>
      <c r="I12" s="27">
        <f>SUMIFS('C2 Pricing Sheet'!$R$11:$R$160,'C2 Pricing Sheet'!$C$11:$C$160,$A12)</f>
        <v>0</v>
      </c>
      <c r="J12" s="27">
        <f>SUMIFS('C2 Pricing Sheet'!$S$11:$S$160,'C2 Pricing Sheet'!$C$11:$C$160,$A12)</f>
        <v>0</v>
      </c>
    </row>
    <row r="13" spans="1:10" x14ac:dyDescent="0.3">
      <c r="A13" s="24" t="s">
        <v>46</v>
      </c>
      <c r="B13" s="25" t="str">
        <f>'Product Types'!B14</f>
        <v>Internal Connections</v>
      </c>
      <c r="C13" s="26">
        <f>SUMIFS('C2 Pricing Sheet'!$I$11:$I$160,'C2 Pricing Sheet'!$C$11:$C$160,$A13)</f>
        <v>0</v>
      </c>
      <c r="D13" s="27">
        <f>SUMIFS('C2 Pricing Sheet'!$J$11:$J$160,'C2 Pricing Sheet'!$C$11:$C$160,$A13)</f>
        <v>0</v>
      </c>
      <c r="E13" s="27">
        <f>SUMIFS('C2 Pricing Sheet'!$L$11:$L$160,'C2 Pricing Sheet'!$C$11:$C$160,$A13)</f>
        <v>0</v>
      </c>
      <c r="F13" s="27">
        <f>SUMIFS('C2 Pricing Sheet'!$N$11:$N$160,'C2 Pricing Sheet'!$C$11:$C$160,$A13)</f>
        <v>0</v>
      </c>
      <c r="G13" s="27">
        <f>SUMIFS('C2 Pricing Sheet'!$O$11:$O$160,'C2 Pricing Sheet'!$C$11:$C$160,$A13)</f>
        <v>0</v>
      </c>
      <c r="H13" s="27">
        <f>SUMIFS('C2 Pricing Sheet'!$P$11:$P$160,'C2 Pricing Sheet'!$C$11:$C$160,$A13)</f>
        <v>0</v>
      </c>
      <c r="I13" s="27">
        <f>SUMIFS('C2 Pricing Sheet'!$R$11:$R$160,'C2 Pricing Sheet'!$C$11:$C$160,$A13)</f>
        <v>0</v>
      </c>
      <c r="J13" s="27">
        <f>SUMIFS('C2 Pricing Sheet'!$S$11:$S$160,'C2 Pricing Sheet'!$C$11:$C$160,$A13)</f>
        <v>0</v>
      </c>
    </row>
    <row r="14" spans="1:10" x14ac:dyDescent="0.3">
      <c r="A14" s="24" t="s">
        <v>47</v>
      </c>
      <c r="B14" s="25" t="str">
        <f>'Product Types'!B15</f>
        <v>Internal Connections</v>
      </c>
      <c r="C14" s="26">
        <f>SUMIFS('C2 Pricing Sheet'!$I$11:$I$160,'C2 Pricing Sheet'!$C$11:$C$160,$A14)</f>
        <v>0</v>
      </c>
      <c r="D14" s="27">
        <f>SUMIFS('C2 Pricing Sheet'!$J$11:$J$160,'C2 Pricing Sheet'!$C$11:$C$160,$A14)</f>
        <v>0</v>
      </c>
      <c r="E14" s="27">
        <f>SUMIFS('C2 Pricing Sheet'!$L$11:$L$160,'C2 Pricing Sheet'!$C$11:$C$160,$A14)</f>
        <v>0</v>
      </c>
      <c r="F14" s="27">
        <f>SUMIFS('C2 Pricing Sheet'!$N$11:$N$160,'C2 Pricing Sheet'!$C$11:$C$160,$A14)</f>
        <v>0</v>
      </c>
      <c r="G14" s="27">
        <f>SUMIFS('C2 Pricing Sheet'!$O$11:$O$160,'C2 Pricing Sheet'!$C$11:$C$160,$A14)</f>
        <v>0</v>
      </c>
      <c r="H14" s="27">
        <f>SUMIFS('C2 Pricing Sheet'!$P$11:$P$160,'C2 Pricing Sheet'!$C$11:$C$160,$A14)</f>
        <v>0</v>
      </c>
      <c r="I14" s="27">
        <f>SUMIFS('C2 Pricing Sheet'!$R$11:$R$160,'C2 Pricing Sheet'!$C$11:$C$160,$A14)</f>
        <v>0</v>
      </c>
      <c r="J14" s="27">
        <f>SUMIFS('C2 Pricing Sheet'!$S$11:$S$160,'C2 Pricing Sheet'!$C$11:$C$160,$A14)</f>
        <v>0</v>
      </c>
    </row>
    <row r="15" spans="1:10" x14ac:dyDescent="0.3">
      <c r="A15" s="24" t="s">
        <v>48</v>
      </c>
      <c r="B15" s="25" t="str">
        <f>'Product Types'!B16</f>
        <v>Internal Connections</v>
      </c>
      <c r="C15" s="26">
        <f>SUMIFS('C2 Pricing Sheet'!$I$11:$I$160,'C2 Pricing Sheet'!$C$11:$C$160,$A15)</f>
        <v>0</v>
      </c>
      <c r="D15" s="27">
        <f>SUMIFS('C2 Pricing Sheet'!$J$11:$J$160,'C2 Pricing Sheet'!$C$11:$C$160,$A15)</f>
        <v>0</v>
      </c>
      <c r="E15" s="27">
        <f>SUMIFS('C2 Pricing Sheet'!$L$11:$L$160,'C2 Pricing Sheet'!$C$11:$C$160,$A15)</f>
        <v>0</v>
      </c>
      <c r="F15" s="27">
        <f>SUMIFS('C2 Pricing Sheet'!$N$11:$N$160,'C2 Pricing Sheet'!$C$11:$C$160,$A15)</f>
        <v>0</v>
      </c>
      <c r="G15" s="27">
        <f>SUMIFS('C2 Pricing Sheet'!$O$11:$O$160,'C2 Pricing Sheet'!$C$11:$C$160,$A15)</f>
        <v>0</v>
      </c>
      <c r="H15" s="27">
        <f>SUMIFS('C2 Pricing Sheet'!$P$11:$P$160,'C2 Pricing Sheet'!$C$11:$C$160,$A15)</f>
        <v>0</v>
      </c>
      <c r="I15" s="27">
        <f>SUMIFS('C2 Pricing Sheet'!$R$11:$R$160,'C2 Pricing Sheet'!$C$11:$C$160,$A15)</f>
        <v>0</v>
      </c>
      <c r="J15" s="27">
        <f>SUMIFS('C2 Pricing Sheet'!$S$11:$S$160,'C2 Pricing Sheet'!$C$11:$C$160,$A15)</f>
        <v>0</v>
      </c>
    </row>
    <row r="16" spans="1:10" x14ac:dyDescent="0.3">
      <c r="A16" s="24" t="s">
        <v>49</v>
      </c>
      <c r="B16" s="25" t="str">
        <f>'Product Types'!B17</f>
        <v>Internal Connections</v>
      </c>
      <c r="C16" s="26">
        <f>SUMIFS('C2 Pricing Sheet'!$I$11:$I$160,'C2 Pricing Sheet'!$C$11:$C$160,$A16)</f>
        <v>0</v>
      </c>
      <c r="D16" s="27">
        <f>SUMIFS('C2 Pricing Sheet'!$J$11:$J$160,'C2 Pricing Sheet'!$C$11:$C$160,$A16)</f>
        <v>0</v>
      </c>
      <c r="E16" s="27">
        <f>SUMIFS('C2 Pricing Sheet'!$L$11:$L$160,'C2 Pricing Sheet'!$C$11:$C$160,$A16)</f>
        <v>0</v>
      </c>
      <c r="F16" s="27">
        <f>SUMIFS('C2 Pricing Sheet'!$N$11:$N$160,'C2 Pricing Sheet'!$C$11:$C$160,$A16)</f>
        <v>0</v>
      </c>
      <c r="G16" s="27">
        <f>SUMIFS('C2 Pricing Sheet'!$O$11:$O$160,'C2 Pricing Sheet'!$C$11:$C$160,$A16)</f>
        <v>0</v>
      </c>
      <c r="H16" s="27">
        <f>SUMIFS('C2 Pricing Sheet'!$P$11:$P$160,'C2 Pricing Sheet'!$C$11:$C$160,$A16)</f>
        <v>0</v>
      </c>
      <c r="I16" s="27">
        <f>SUMIFS('C2 Pricing Sheet'!$R$11:$R$160,'C2 Pricing Sheet'!$C$11:$C$160,$A16)</f>
        <v>0</v>
      </c>
      <c r="J16" s="27">
        <f>SUMIFS('C2 Pricing Sheet'!$S$11:$S$160,'C2 Pricing Sheet'!$C$11:$C$160,$A16)</f>
        <v>0</v>
      </c>
    </row>
    <row r="17" spans="1:10" x14ac:dyDescent="0.3">
      <c r="A17" s="24" t="s">
        <v>50</v>
      </c>
      <c r="B17" s="25" t="str">
        <f>'Product Types'!B18</f>
        <v>Internal Connections</v>
      </c>
      <c r="C17" s="26">
        <f>SUMIFS('C2 Pricing Sheet'!$I$11:$I$160,'C2 Pricing Sheet'!$C$11:$C$160,$A17)</f>
        <v>0</v>
      </c>
      <c r="D17" s="27">
        <f>SUMIFS('C2 Pricing Sheet'!$J$11:$J$160,'C2 Pricing Sheet'!$C$11:$C$160,$A17)</f>
        <v>0</v>
      </c>
      <c r="E17" s="27">
        <f>SUMIFS('C2 Pricing Sheet'!$L$11:$L$160,'C2 Pricing Sheet'!$C$11:$C$160,$A17)</f>
        <v>0</v>
      </c>
      <c r="F17" s="27">
        <f>SUMIFS('C2 Pricing Sheet'!$N$11:$N$160,'C2 Pricing Sheet'!$C$11:$C$160,$A17)</f>
        <v>0</v>
      </c>
      <c r="G17" s="27">
        <f>SUMIFS('C2 Pricing Sheet'!$O$11:$O$160,'C2 Pricing Sheet'!$C$11:$C$160,$A17)</f>
        <v>0</v>
      </c>
      <c r="H17" s="27">
        <f>SUMIFS('C2 Pricing Sheet'!$P$11:$P$160,'C2 Pricing Sheet'!$C$11:$C$160,$A17)</f>
        <v>0</v>
      </c>
      <c r="I17" s="27">
        <f>SUMIFS('C2 Pricing Sheet'!$R$11:$R$160,'C2 Pricing Sheet'!$C$11:$C$160,$A17)</f>
        <v>0</v>
      </c>
      <c r="J17" s="27">
        <f>SUMIFS('C2 Pricing Sheet'!$S$11:$S$160,'C2 Pricing Sheet'!$C$11:$C$160,$A17)</f>
        <v>0</v>
      </c>
    </row>
    <row r="18" spans="1:10" x14ac:dyDescent="0.3">
      <c r="A18" s="24" t="s">
        <v>51</v>
      </c>
      <c r="B18" s="25" t="str">
        <f>'Product Types'!B19</f>
        <v>Internal Connections</v>
      </c>
      <c r="C18" s="26">
        <f>SUMIFS('C2 Pricing Sheet'!$I$11:$I$160,'C2 Pricing Sheet'!$C$11:$C$160,$A18)</f>
        <v>0</v>
      </c>
      <c r="D18" s="27">
        <f>SUMIFS('C2 Pricing Sheet'!$J$11:$J$160,'C2 Pricing Sheet'!$C$11:$C$160,$A18)</f>
        <v>0</v>
      </c>
      <c r="E18" s="27">
        <f>SUMIFS('C2 Pricing Sheet'!$L$11:$L$160,'C2 Pricing Sheet'!$C$11:$C$160,$A18)</f>
        <v>0</v>
      </c>
      <c r="F18" s="27">
        <f>SUMIFS('C2 Pricing Sheet'!$N$11:$N$160,'C2 Pricing Sheet'!$C$11:$C$160,$A18)</f>
        <v>0</v>
      </c>
      <c r="G18" s="27">
        <f>SUMIFS('C2 Pricing Sheet'!$O$11:$O$160,'C2 Pricing Sheet'!$C$11:$C$160,$A18)</f>
        <v>0</v>
      </c>
      <c r="H18" s="27">
        <f>SUMIFS('C2 Pricing Sheet'!$P$11:$P$160,'C2 Pricing Sheet'!$C$11:$C$160,$A18)</f>
        <v>0</v>
      </c>
      <c r="I18" s="27">
        <f>SUMIFS('C2 Pricing Sheet'!$R$11:$R$160,'C2 Pricing Sheet'!$C$11:$C$160,$A18)</f>
        <v>0</v>
      </c>
      <c r="J18" s="27">
        <f>SUMIFS('C2 Pricing Sheet'!$S$11:$S$160,'C2 Pricing Sheet'!$C$11:$C$160,$A18)</f>
        <v>0</v>
      </c>
    </row>
    <row r="19" spans="1:10" x14ac:dyDescent="0.3">
      <c r="A19" s="24" t="s">
        <v>52</v>
      </c>
      <c r="B19" s="25" t="str">
        <f>'Product Types'!B20</f>
        <v>Internal Connections</v>
      </c>
      <c r="C19" s="26">
        <f>SUMIFS('C2 Pricing Sheet'!$I$11:$I$160,'C2 Pricing Sheet'!$C$11:$C$160,$A19)</f>
        <v>0</v>
      </c>
      <c r="D19" s="27">
        <f>SUMIFS('C2 Pricing Sheet'!$J$11:$J$160,'C2 Pricing Sheet'!$C$11:$C$160,$A19)</f>
        <v>0</v>
      </c>
      <c r="E19" s="27">
        <f>SUMIFS('C2 Pricing Sheet'!$L$11:$L$160,'C2 Pricing Sheet'!$C$11:$C$160,$A19)</f>
        <v>0</v>
      </c>
      <c r="F19" s="27">
        <f>SUMIFS('C2 Pricing Sheet'!$N$11:$N$160,'C2 Pricing Sheet'!$C$11:$C$160,$A19)</f>
        <v>0</v>
      </c>
      <c r="G19" s="27">
        <f>SUMIFS('C2 Pricing Sheet'!$O$11:$O$160,'C2 Pricing Sheet'!$C$11:$C$160,$A19)</f>
        <v>0</v>
      </c>
      <c r="H19" s="27">
        <f>SUMIFS('C2 Pricing Sheet'!$P$11:$P$160,'C2 Pricing Sheet'!$C$11:$C$160,$A19)</f>
        <v>0</v>
      </c>
      <c r="I19" s="27">
        <f>SUMIFS('C2 Pricing Sheet'!$R$11:$R$160,'C2 Pricing Sheet'!$C$11:$C$160,$A19)</f>
        <v>0</v>
      </c>
      <c r="J19" s="27">
        <f>SUMIFS('C2 Pricing Sheet'!$S$11:$S$160,'C2 Pricing Sheet'!$C$11:$C$160,$A19)</f>
        <v>0</v>
      </c>
    </row>
    <row r="20" spans="1:10" x14ac:dyDescent="0.3">
      <c r="A20" s="24" t="s">
        <v>53</v>
      </c>
      <c r="B20" s="25" t="str">
        <f>'Product Types'!B21</f>
        <v>Internal Connections</v>
      </c>
      <c r="C20" s="26">
        <f>SUMIFS('C2 Pricing Sheet'!$I$11:$I$160,'C2 Pricing Sheet'!$C$11:$C$160,$A20)</f>
        <v>0</v>
      </c>
      <c r="D20" s="27">
        <f>SUMIFS('C2 Pricing Sheet'!$J$11:$J$160,'C2 Pricing Sheet'!$C$11:$C$160,$A20)</f>
        <v>0</v>
      </c>
      <c r="E20" s="27">
        <f>SUMIFS('C2 Pricing Sheet'!$L$11:$L$160,'C2 Pricing Sheet'!$C$11:$C$160,$A20)</f>
        <v>0</v>
      </c>
      <c r="F20" s="27">
        <f>SUMIFS('C2 Pricing Sheet'!$N$11:$N$160,'C2 Pricing Sheet'!$C$11:$C$160,$A20)</f>
        <v>0</v>
      </c>
      <c r="G20" s="27">
        <f>SUMIFS('C2 Pricing Sheet'!$O$11:$O$160,'C2 Pricing Sheet'!$C$11:$C$160,$A20)</f>
        <v>0</v>
      </c>
      <c r="H20" s="27">
        <f>SUMIFS('C2 Pricing Sheet'!$P$11:$P$160,'C2 Pricing Sheet'!$C$11:$C$160,$A20)</f>
        <v>0</v>
      </c>
      <c r="I20" s="27">
        <f>SUMIFS('C2 Pricing Sheet'!$R$11:$R$160,'C2 Pricing Sheet'!$C$11:$C$160,$A20)</f>
        <v>0</v>
      </c>
      <c r="J20" s="27">
        <f>SUMIFS('C2 Pricing Sheet'!$S$11:$S$160,'C2 Pricing Sheet'!$C$11:$C$160,$A20)</f>
        <v>0</v>
      </c>
    </row>
    <row r="21" spans="1:10" x14ac:dyDescent="0.3">
      <c r="A21" s="24" t="s">
        <v>54</v>
      </c>
      <c r="B21" s="25" t="str">
        <f>'Product Types'!B22</f>
        <v>Internal Connections</v>
      </c>
      <c r="C21" s="26">
        <f>SUMIFS('C2 Pricing Sheet'!$I$11:$I$160,'C2 Pricing Sheet'!$C$11:$C$160,$A21)</f>
        <v>0</v>
      </c>
      <c r="D21" s="27">
        <f>SUMIFS('C2 Pricing Sheet'!$J$11:$J$160,'C2 Pricing Sheet'!$C$11:$C$160,$A21)</f>
        <v>0</v>
      </c>
      <c r="E21" s="27">
        <f>SUMIFS('C2 Pricing Sheet'!$L$11:$L$160,'C2 Pricing Sheet'!$C$11:$C$160,$A21)</f>
        <v>0</v>
      </c>
      <c r="F21" s="27">
        <f>SUMIFS('C2 Pricing Sheet'!$N$11:$N$160,'C2 Pricing Sheet'!$C$11:$C$160,$A21)</f>
        <v>0</v>
      </c>
      <c r="G21" s="27">
        <f>SUMIFS('C2 Pricing Sheet'!$O$11:$O$160,'C2 Pricing Sheet'!$C$11:$C$160,$A21)</f>
        <v>0</v>
      </c>
      <c r="H21" s="27">
        <f>SUMIFS('C2 Pricing Sheet'!$P$11:$P$160,'C2 Pricing Sheet'!$C$11:$C$160,$A21)</f>
        <v>0</v>
      </c>
      <c r="I21" s="27">
        <f>SUMIFS('C2 Pricing Sheet'!$R$11:$R$160,'C2 Pricing Sheet'!$C$11:$C$160,$A21)</f>
        <v>0</v>
      </c>
      <c r="J21" s="27">
        <f>SUMIFS('C2 Pricing Sheet'!$S$11:$S$160,'C2 Pricing Sheet'!$C$11:$C$160,$A21)</f>
        <v>0</v>
      </c>
    </row>
    <row r="22" spans="1:10" x14ac:dyDescent="0.3">
      <c r="A22" s="24" t="s">
        <v>55</v>
      </c>
      <c r="B22" s="25" t="str">
        <f>'Product Types'!B23</f>
        <v>Internal Connections</v>
      </c>
      <c r="C22" s="26">
        <f>SUMIFS('C2 Pricing Sheet'!$I$11:$I$160,'C2 Pricing Sheet'!$C$11:$C$160,$A22)</f>
        <v>0</v>
      </c>
      <c r="D22" s="27">
        <f>SUMIFS('C2 Pricing Sheet'!$J$11:$J$160,'C2 Pricing Sheet'!$C$11:$C$160,$A22)</f>
        <v>0</v>
      </c>
      <c r="E22" s="27">
        <f>SUMIFS('C2 Pricing Sheet'!$L$11:$L$160,'C2 Pricing Sheet'!$C$11:$C$160,$A22)</f>
        <v>0</v>
      </c>
      <c r="F22" s="27">
        <f>SUMIFS('C2 Pricing Sheet'!$N$11:$N$160,'C2 Pricing Sheet'!$C$11:$C$160,$A22)</f>
        <v>0</v>
      </c>
      <c r="G22" s="27">
        <f>SUMIFS('C2 Pricing Sheet'!$O$11:$O$160,'C2 Pricing Sheet'!$C$11:$C$160,$A22)</f>
        <v>0</v>
      </c>
      <c r="H22" s="27">
        <f>SUMIFS('C2 Pricing Sheet'!$P$11:$P$160,'C2 Pricing Sheet'!$C$11:$C$160,$A22)</f>
        <v>0</v>
      </c>
      <c r="I22" s="27">
        <f>SUMIFS('C2 Pricing Sheet'!$R$11:$R$160,'C2 Pricing Sheet'!$C$11:$C$160,$A22)</f>
        <v>0</v>
      </c>
      <c r="J22" s="27">
        <f>SUMIFS('C2 Pricing Sheet'!$S$11:$S$160,'C2 Pricing Sheet'!$C$11:$C$160,$A22)</f>
        <v>0</v>
      </c>
    </row>
    <row r="23" spans="1:10" x14ac:dyDescent="0.3">
      <c r="A23" s="24" t="s">
        <v>56</v>
      </c>
      <c r="B23" s="25" t="str">
        <f>'Product Types'!B24</f>
        <v>Internal Connections</v>
      </c>
      <c r="C23" s="26">
        <f>SUMIFS('C2 Pricing Sheet'!$I$11:$I$160,'C2 Pricing Sheet'!$C$11:$C$160,$A23)</f>
        <v>0</v>
      </c>
      <c r="D23" s="27">
        <f>SUMIFS('C2 Pricing Sheet'!$J$11:$J$160,'C2 Pricing Sheet'!$C$11:$C$160,$A23)</f>
        <v>0</v>
      </c>
      <c r="E23" s="27">
        <f>SUMIFS('C2 Pricing Sheet'!$L$11:$L$160,'C2 Pricing Sheet'!$C$11:$C$160,$A23)</f>
        <v>0</v>
      </c>
      <c r="F23" s="27">
        <f>SUMIFS('C2 Pricing Sheet'!$N$11:$N$160,'C2 Pricing Sheet'!$C$11:$C$160,$A23)</f>
        <v>0</v>
      </c>
      <c r="G23" s="27">
        <f>SUMIFS('C2 Pricing Sheet'!$O$11:$O$160,'C2 Pricing Sheet'!$C$11:$C$160,$A23)</f>
        <v>0</v>
      </c>
      <c r="H23" s="27">
        <f>SUMIFS('C2 Pricing Sheet'!$P$11:$P$160,'C2 Pricing Sheet'!$C$11:$C$160,$A23)</f>
        <v>0</v>
      </c>
      <c r="I23" s="27">
        <f>SUMIFS('C2 Pricing Sheet'!$R$11:$R$160,'C2 Pricing Sheet'!$C$11:$C$160,$A23)</f>
        <v>0</v>
      </c>
      <c r="J23" s="27">
        <f>SUMIFS('C2 Pricing Sheet'!$S$11:$S$160,'C2 Pricing Sheet'!$C$11:$C$160,$A23)</f>
        <v>0</v>
      </c>
    </row>
    <row r="24" spans="1:10" x14ac:dyDescent="0.3">
      <c r="A24" s="24" t="s">
        <v>57</v>
      </c>
      <c r="B24" s="25" t="str">
        <f>'Product Types'!B25</f>
        <v>Internal Connections</v>
      </c>
      <c r="C24" s="26">
        <f>SUMIFS('C2 Pricing Sheet'!$I$11:$I$160,'C2 Pricing Sheet'!$C$11:$C$160,$A24)</f>
        <v>0</v>
      </c>
      <c r="D24" s="27">
        <f>SUMIFS('C2 Pricing Sheet'!$J$11:$J$160,'C2 Pricing Sheet'!$C$11:$C$160,$A24)</f>
        <v>0</v>
      </c>
      <c r="E24" s="27">
        <f>SUMIFS('C2 Pricing Sheet'!$L$11:$L$160,'C2 Pricing Sheet'!$C$11:$C$160,$A24)</f>
        <v>0</v>
      </c>
      <c r="F24" s="27">
        <f>SUMIFS('C2 Pricing Sheet'!$N$11:$N$160,'C2 Pricing Sheet'!$C$11:$C$160,$A24)</f>
        <v>0</v>
      </c>
      <c r="G24" s="27">
        <f>SUMIFS('C2 Pricing Sheet'!$O$11:$O$160,'C2 Pricing Sheet'!$C$11:$C$160,$A24)</f>
        <v>0</v>
      </c>
      <c r="H24" s="27">
        <f>SUMIFS('C2 Pricing Sheet'!$P$11:$P$160,'C2 Pricing Sheet'!$C$11:$C$160,$A24)</f>
        <v>0</v>
      </c>
      <c r="I24" s="27">
        <f>SUMIFS('C2 Pricing Sheet'!$R$11:$R$160,'C2 Pricing Sheet'!$C$11:$C$160,$A24)</f>
        <v>0</v>
      </c>
      <c r="J24" s="27">
        <f>SUMIFS('C2 Pricing Sheet'!$S$11:$S$160,'C2 Pricing Sheet'!$C$11:$C$160,$A24)</f>
        <v>0</v>
      </c>
    </row>
    <row r="25" spans="1:10" x14ac:dyDescent="0.3">
      <c r="A25" s="24" t="s">
        <v>58</v>
      </c>
      <c r="B25" s="25" t="str">
        <f>'Product Types'!B26</f>
        <v>Internal Connections</v>
      </c>
      <c r="C25" s="26">
        <f>SUMIFS('C2 Pricing Sheet'!$I$11:$I$160,'C2 Pricing Sheet'!$C$11:$C$160,$A25)</f>
        <v>0</v>
      </c>
      <c r="D25" s="27">
        <f>SUMIFS('C2 Pricing Sheet'!$J$11:$J$160,'C2 Pricing Sheet'!$C$11:$C$160,$A25)</f>
        <v>0</v>
      </c>
      <c r="E25" s="27">
        <f>SUMIFS('C2 Pricing Sheet'!$L$11:$L$160,'C2 Pricing Sheet'!$C$11:$C$160,$A25)</f>
        <v>0</v>
      </c>
      <c r="F25" s="27">
        <f>SUMIFS('C2 Pricing Sheet'!$N$11:$N$160,'C2 Pricing Sheet'!$C$11:$C$160,$A25)</f>
        <v>0</v>
      </c>
      <c r="G25" s="27">
        <f>SUMIFS('C2 Pricing Sheet'!$O$11:$O$160,'C2 Pricing Sheet'!$C$11:$C$160,$A25)</f>
        <v>0</v>
      </c>
      <c r="H25" s="27">
        <f>SUMIFS('C2 Pricing Sheet'!$P$11:$P$160,'C2 Pricing Sheet'!$C$11:$C$160,$A25)</f>
        <v>0</v>
      </c>
      <c r="I25" s="27">
        <f>SUMIFS('C2 Pricing Sheet'!$R$11:$R$160,'C2 Pricing Sheet'!$C$11:$C$160,$A25)</f>
        <v>0</v>
      </c>
      <c r="J25" s="27">
        <f>SUMIFS('C2 Pricing Sheet'!$S$11:$S$160,'C2 Pricing Sheet'!$C$11:$C$160,$A25)</f>
        <v>0</v>
      </c>
    </row>
    <row r="26" spans="1:10" x14ac:dyDescent="0.3">
      <c r="A26" s="24" t="s">
        <v>59</v>
      </c>
      <c r="B26" s="25" t="str">
        <f>'Product Types'!B27</f>
        <v>Internal Connections</v>
      </c>
      <c r="C26" s="26">
        <f>SUMIFS('C2 Pricing Sheet'!$I$11:$I$160,'C2 Pricing Sheet'!$C$11:$C$160,$A26)</f>
        <v>0</v>
      </c>
      <c r="D26" s="27">
        <f>SUMIFS('C2 Pricing Sheet'!$J$11:$J$160,'C2 Pricing Sheet'!$C$11:$C$160,$A26)</f>
        <v>0</v>
      </c>
      <c r="E26" s="27">
        <f>SUMIFS('C2 Pricing Sheet'!$L$11:$L$160,'C2 Pricing Sheet'!$C$11:$C$160,$A26)</f>
        <v>0</v>
      </c>
      <c r="F26" s="27">
        <f>SUMIFS('C2 Pricing Sheet'!$N$11:$N$160,'C2 Pricing Sheet'!$C$11:$C$160,$A26)</f>
        <v>0</v>
      </c>
      <c r="G26" s="27">
        <f>SUMIFS('C2 Pricing Sheet'!$O$11:$O$160,'C2 Pricing Sheet'!$C$11:$C$160,$A26)</f>
        <v>0</v>
      </c>
      <c r="H26" s="27">
        <f>SUMIFS('C2 Pricing Sheet'!$P$11:$P$160,'C2 Pricing Sheet'!$C$11:$C$160,$A26)</f>
        <v>0</v>
      </c>
      <c r="I26" s="27">
        <f>SUMIFS('C2 Pricing Sheet'!$R$11:$R$160,'C2 Pricing Sheet'!$C$11:$C$160,$A26)</f>
        <v>0</v>
      </c>
      <c r="J26" s="27">
        <f>SUMIFS('C2 Pricing Sheet'!$S$11:$S$160,'C2 Pricing Sheet'!$C$11:$C$160,$A26)</f>
        <v>0</v>
      </c>
    </row>
    <row r="27" spans="1:10" x14ac:dyDescent="0.3">
      <c r="A27" s="24" t="s">
        <v>60</v>
      </c>
      <c r="B27" s="25" t="str">
        <f>'Product Types'!B28</f>
        <v>Internal Connections</v>
      </c>
      <c r="C27" s="26">
        <f>SUMIFS('C2 Pricing Sheet'!$I$11:$I$160,'C2 Pricing Sheet'!$C$11:$C$160,$A27)</f>
        <v>0</v>
      </c>
      <c r="D27" s="27">
        <f>SUMIFS('C2 Pricing Sheet'!$J$11:$J$160,'C2 Pricing Sheet'!$C$11:$C$160,$A27)</f>
        <v>0</v>
      </c>
      <c r="E27" s="27">
        <f>SUMIFS('C2 Pricing Sheet'!$L$11:$L$160,'C2 Pricing Sheet'!$C$11:$C$160,$A27)</f>
        <v>0</v>
      </c>
      <c r="F27" s="27">
        <f>SUMIFS('C2 Pricing Sheet'!$N$11:$N$160,'C2 Pricing Sheet'!$C$11:$C$160,$A27)</f>
        <v>0</v>
      </c>
      <c r="G27" s="27">
        <f>SUMIFS('C2 Pricing Sheet'!$O$11:$O$160,'C2 Pricing Sheet'!$C$11:$C$160,$A27)</f>
        <v>0</v>
      </c>
      <c r="H27" s="27">
        <f>SUMIFS('C2 Pricing Sheet'!$P$11:$P$160,'C2 Pricing Sheet'!$C$11:$C$160,$A27)</f>
        <v>0</v>
      </c>
      <c r="I27" s="27">
        <f>SUMIFS('C2 Pricing Sheet'!$R$11:$R$160,'C2 Pricing Sheet'!$C$11:$C$160,$A27)</f>
        <v>0</v>
      </c>
      <c r="J27" s="27">
        <f>SUMIFS('C2 Pricing Sheet'!$S$11:$S$160,'C2 Pricing Sheet'!$C$11:$C$160,$A27)</f>
        <v>0</v>
      </c>
    </row>
    <row r="28" spans="1:10" x14ac:dyDescent="0.3">
      <c r="A28" s="24" t="s">
        <v>61</v>
      </c>
      <c r="B28" s="25" t="str">
        <f>'Product Types'!B29</f>
        <v>Internal Connections</v>
      </c>
      <c r="C28" s="26">
        <f>SUMIFS('C2 Pricing Sheet'!$I$11:$I$160,'C2 Pricing Sheet'!$C$11:$C$160,$A28)</f>
        <v>0</v>
      </c>
      <c r="D28" s="27">
        <f>SUMIFS('C2 Pricing Sheet'!$J$11:$J$160,'C2 Pricing Sheet'!$C$11:$C$160,$A28)</f>
        <v>0</v>
      </c>
      <c r="E28" s="27">
        <f>SUMIFS('C2 Pricing Sheet'!$L$11:$L$160,'C2 Pricing Sheet'!$C$11:$C$160,$A28)</f>
        <v>0</v>
      </c>
      <c r="F28" s="27">
        <f>SUMIFS('C2 Pricing Sheet'!$N$11:$N$160,'C2 Pricing Sheet'!$C$11:$C$160,$A28)</f>
        <v>0</v>
      </c>
      <c r="G28" s="27">
        <f>SUMIFS('C2 Pricing Sheet'!$O$11:$O$160,'C2 Pricing Sheet'!$C$11:$C$160,$A28)</f>
        <v>0</v>
      </c>
      <c r="H28" s="27">
        <f>SUMIFS('C2 Pricing Sheet'!$P$11:$P$160,'C2 Pricing Sheet'!$C$11:$C$160,$A28)</f>
        <v>0</v>
      </c>
      <c r="I28" s="27">
        <f>SUMIFS('C2 Pricing Sheet'!$R$11:$R$160,'C2 Pricing Sheet'!$C$11:$C$160,$A28)</f>
        <v>0</v>
      </c>
      <c r="J28" s="27">
        <f>SUMIFS('C2 Pricing Sheet'!$S$11:$S$160,'C2 Pricing Sheet'!$C$11:$C$160,$A28)</f>
        <v>0</v>
      </c>
    </row>
    <row r="29" spans="1:10" x14ac:dyDescent="0.3">
      <c r="A29" s="24" t="s">
        <v>29</v>
      </c>
      <c r="B29" s="25" t="str">
        <f>'Product Types'!B30</f>
        <v>Internal Connections</v>
      </c>
      <c r="C29" s="26">
        <f>SUMIFS('C2 Pricing Sheet'!$I$11:$I$160,'C2 Pricing Sheet'!$C$11:$C$160,$A29)</f>
        <v>0</v>
      </c>
      <c r="D29" s="27">
        <f>SUMIFS('C2 Pricing Sheet'!$J$11:$J$160,'C2 Pricing Sheet'!$C$11:$C$160,$A29)</f>
        <v>0</v>
      </c>
      <c r="E29" s="27">
        <f>SUMIFS('C2 Pricing Sheet'!$L$11:$L$160,'C2 Pricing Sheet'!$C$11:$C$160,$A29)</f>
        <v>0</v>
      </c>
      <c r="F29" s="27">
        <f>SUMIFS('C2 Pricing Sheet'!$N$11:$N$160,'C2 Pricing Sheet'!$C$11:$C$160,$A29)</f>
        <v>0</v>
      </c>
      <c r="G29" s="27">
        <f>SUMIFS('C2 Pricing Sheet'!$O$11:$O$160,'C2 Pricing Sheet'!$C$11:$C$160,$A29)</f>
        <v>0</v>
      </c>
      <c r="H29" s="27">
        <f>SUMIFS('C2 Pricing Sheet'!$P$11:$P$160,'C2 Pricing Sheet'!$C$11:$C$160,$A29)</f>
        <v>0</v>
      </c>
      <c r="I29" s="27">
        <f>SUMIFS('C2 Pricing Sheet'!$R$11:$R$160,'C2 Pricing Sheet'!$C$11:$C$160,$A29)</f>
        <v>0</v>
      </c>
      <c r="J29" s="27">
        <f>SUMIFS('C2 Pricing Sheet'!$S$11:$S$160,'C2 Pricing Sheet'!$C$11:$C$160,$A29)</f>
        <v>0</v>
      </c>
    </row>
    <row r="30" spans="1:10" x14ac:dyDescent="0.3">
      <c r="A30" s="24" t="s">
        <v>62</v>
      </c>
      <c r="B30" s="25" t="str">
        <f>'Product Types'!B31</f>
        <v>Internal Connections</v>
      </c>
      <c r="C30" s="26">
        <f>SUMIFS('C2 Pricing Sheet'!$I$11:$I$160,'C2 Pricing Sheet'!$C$11:$C$160,$A30)</f>
        <v>0</v>
      </c>
      <c r="D30" s="27">
        <f>SUMIFS('C2 Pricing Sheet'!$J$11:$J$160,'C2 Pricing Sheet'!$C$11:$C$160,$A30)</f>
        <v>0</v>
      </c>
      <c r="E30" s="27">
        <f>SUMIFS('C2 Pricing Sheet'!$L$11:$L$160,'C2 Pricing Sheet'!$C$11:$C$160,$A30)</f>
        <v>0</v>
      </c>
      <c r="F30" s="27">
        <f>SUMIFS('C2 Pricing Sheet'!$N$11:$N$160,'C2 Pricing Sheet'!$C$11:$C$160,$A30)</f>
        <v>0</v>
      </c>
      <c r="G30" s="27">
        <f>SUMIFS('C2 Pricing Sheet'!$O$11:$O$160,'C2 Pricing Sheet'!$C$11:$C$160,$A30)</f>
        <v>0</v>
      </c>
      <c r="H30" s="27">
        <f>SUMIFS('C2 Pricing Sheet'!$P$11:$P$160,'C2 Pricing Sheet'!$C$11:$C$160,$A30)</f>
        <v>0</v>
      </c>
      <c r="I30" s="27">
        <f>SUMIFS('C2 Pricing Sheet'!$R$11:$R$160,'C2 Pricing Sheet'!$C$11:$C$160,$A30)</f>
        <v>0</v>
      </c>
      <c r="J30" s="27">
        <f>SUMIFS('C2 Pricing Sheet'!$S$11:$S$160,'C2 Pricing Sheet'!$C$11:$C$160,$A30)</f>
        <v>0</v>
      </c>
    </row>
    <row r="31" spans="1:10" x14ac:dyDescent="0.3">
      <c r="A31" s="24" t="s">
        <v>63</v>
      </c>
      <c r="B31" s="25" t="str">
        <f>'Product Types'!B32</f>
        <v>Internal Connections</v>
      </c>
      <c r="C31" s="26">
        <f>SUMIFS('C2 Pricing Sheet'!$I$11:$I$160,'C2 Pricing Sheet'!$C$11:$C$160,$A31)</f>
        <v>0</v>
      </c>
      <c r="D31" s="27">
        <f>SUMIFS('C2 Pricing Sheet'!$J$11:$J$160,'C2 Pricing Sheet'!$C$11:$C$160,$A31)</f>
        <v>0</v>
      </c>
      <c r="E31" s="27">
        <f>SUMIFS('C2 Pricing Sheet'!$L$11:$L$160,'C2 Pricing Sheet'!$C$11:$C$160,$A31)</f>
        <v>0</v>
      </c>
      <c r="F31" s="27">
        <f>SUMIFS('C2 Pricing Sheet'!$N$11:$N$160,'C2 Pricing Sheet'!$C$11:$C$160,$A31)</f>
        <v>0</v>
      </c>
      <c r="G31" s="27">
        <f>SUMIFS('C2 Pricing Sheet'!$O$11:$O$160,'C2 Pricing Sheet'!$C$11:$C$160,$A31)</f>
        <v>0</v>
      </c>
      <c r="H31" s="27">
        <f>SUMIFS('C2 Pricing Sheet'!$P$11:$P$160,'C2 Pricing Sheet'!$C$11:$C$160,$A31)</f>
        <v>0</v>
      </c>
      <c r="I31" s="27">
        <f>SUMIFS('C2 Pricing Sheet'!$R$11:$R$160,'C2 Pricing Sheet'!$C$11:$C$160,$A31)</f>
        <v>0</v>
      </c>
      <c r="J31" s="27">
        <f>SUMIFS('C2 Pricing Sheet'!$S$11:$S$160,'C2 Pricing Sheet'!$C$11:$C$160,$A31)</f>
        <v>0</v>
      </c>
    </row>
    <row r="32" spans="1:10" x14ac:dyDescent="0.3">
      <c r="A32" s="24" t="s">
        <v>64</v>
      </c>
      <c r="B32" s="25" t="str">
        <f>'Product Types'!B33</f>
        <v>Basic Maintenance of Internal Connections</v>
      </c>
      <c r="C32" s="26">
        <f>SUMIFS('C2 Pricing Sheet'!$I$11:$I$160,'C2 Pricing Sheet'!$C$11:$C$160,$A32)</f>
        <v>0</v>
      </c>
      <c r="D32" s="27">
        <f>SUMIFS('C2 Pricing Sheet'!$J$11:$J$160,'C2 Pricing Sheet'!$C$11:$C$160,$A32)</f>
        <v>0</v>
      </c>
      <c r="E32" s="27">
        <f>SUMIFS('C2 Pricing Sheet'!$L$11:$L$160,'C2 Pricing Sheet'!$C$11:$C$160,$A32)</f>
        <v>0</v>
      </c>
      <c r="F32" s="27">
        <f>SUMIFS('C2 Pricing Sheet'!$N$11:$N$160,'C2 Pricing Sheet'!$C$11:$C$160,$A32)</f>
        <v>0</v>
      </c>
      <c r="G32" s="27">
        <f>SUMIFS('C2 Pricing Sheet'!$O$11:$O$160,'C2 Pricing Sheet'!$C$11:$C$160,$A32)</f>
        <v>0</v>
      </c>
      <c r="H32" s="27">
        <f>SUMIFS('C2 Pricing Sheet'!$P$11:$P$160,'C2 Pricing Sheet'!$C$11:$C$160,$A32)</f>
        <v>0</v>
      </c>
      <c r="I32" s="27">
        <f>SUMIFS('C2 Pricing Sheet'!$R$11:$R$160,'C2 Pricing Sheet'!$C$11:$C$160,$A32)</f>
        <v>0</v>
      </c>
      <c r="J32" s="27">
        <f>SUMIFS('C2 Pricing Sheet'!$S$11:$S$160,'C2 Pricing Sheet'!$C$11:$C$160,$A32)</f>
        <v>0</v>
      </c>
    </row>
    <row r="33" spans="1:10" x14ac:dyDescent="0.3">
      <c r="A33" s="24" t="s">
        <v>65</v>
      </c>
      <c r="B33" s="25" t="str">
        <f>'Product Types'!B34</f>
        <v>Basic Maintenance of Internal Connections</v>
      </c>
      <c r="C33" s="26">
        <f>SUMIFS('C2 Pricing Sheet'!$I$11:$I$160,'C2 Pricing Sheet'!$C$11:$C$160,$A33)</f>
        <v>0</v>
      </c>
      <c r="D33" s="27">
        <f>SUMIFS('C2 Pricing Sheet'!$J$11:$J$160,'C2 Pricing Sheet'!$C$11:$C$160,$A33)</f>
        <v>0</v>
      </c>
      <c r="E33" s="27">
        <f>SUMIFS('C2 Pricing Sheet'!$L$11:$L$160,'C2 Pricing Sheet'!$C$11:$C$160,$A33)</f>
        <v>0</v>
      </c>
      <c r="F33" s="27">
        <f>SUMIFS('C2 Pricing Sheet'!$N$11:$N$160,'C2 Pricing Sheet'!$C$11:$C$160,$A33)</f>
        <v>0</v>
      </c>
      <c r="G33" s="27">
        <f>SUMIFS('C2 Pricing Sheet'!$O$11:$O$160,'C2 Pricing Sheet'!$C$11:$C$160,$A33)</f>
        <v>0</v>
      </c>
      <c r="H33" s="27">
        <f>SUMIFS('C2 Pricing Sheet'!$P$11:$P$160,'C2 Pricing Sheet'!$C$11:$C$160,$A33)</f>
        <v>0</v>
      </c>
      <c r="I33" s="27">
        <f>SUMIFS('C2 Pricing Sheet'!$R$11:$R$160,'C2 Pricing Sheet'!$C$11:$C$160,$A33)</f>
        <v>0</v>
      </c>
      <c r="J33" s="27">
        <f>SUMIFS('C2 Pricing Sheet'!$S$11:$S$160,'C2 Pricing Sheet'!$C$11:$C$160,$A33)</f>
        <v>0</v>
      </c>
    </row>
    <row r="34" spans="1:10" x14ac:dyDescent="0.3">
      <c r="A34" s="24" t="s">
        <v>66</v>
      </c>
      <c r="B34" s="25" t="str">
        <f>'Product Types'!B35</f>
        <v>Managed Internal Broadband Services</v>
      </c>
      <c r="C34" s="26">
        <f>SUMIFS('C2 Pricing Sheet'!$I$11:$I$160,'C2 Pricing Sheet'!$C$11:$C$160,$A34)</f>
        <v>0</v>
      </c>
      <c r="D34" s="27">
        <f>SUMIFS('C2 Pricing Sheet'!$J$11:$J$160,'C2 Pricing Sheet'!$C$11:$C$160,$A34)</f>
        <v>0</v>
      </c>
      <c r="E34" s="27">
        <f>SUMIFS('C2 Pricing Sheet'!$L$11:$L$160,'C2 Pricing Sheet'!$C$11:$C$160,$A34)</f>
        <v>0</v>
      </c>
      <c r="F34" s="27">
        <f>SUMIFS('C2 Pricing Sheet'!$N$11:$N$160,'C2 Pricing Sheet'!$C$11:$C$160,$A34)</f>
        <v>0</v>
      </c>
      <c r="G34" s="27">
        <f>SUMIFS('C2 Pricing Sheet'!$O$11:$O$160,'C2 Pricing Sheet'!$C$11:$C$160,$A34)</f>
        <v>0</v>
      </c>
      <c r="H34" s="27">
        <f>SUMIFS('C2 Pricing Sheet'!$P$11:$P$160,'C2 Pricing Sheet'!$C$11:$C$160,$A34)</f>
        <v>0</v>
      </c>
      <c r="I34" s="27">
        <f>SUMIFS('C2 Pricing Sheet'!$R$11:$R$160,'C2 Pricing Sheet'!$C$11:$C$160,$A34)</f>
        <v>0</v>
      </c>
      <c r="J34" s="27">
        <f>SUMIFS('C2 Pricing Sheet'!$S$11:$S$160,'C2 Pricing Sheet'!$C$11:$C$160,$A34)</f>
        <v>0</v>
      </c>
    </row>
    <row r="35" spans="1:10" x14ac:dyDescent="0.3">
      <c r="A35" s="24" t="s">
        <v>67</v>
      </c>
      <c r="B35" s="25" t="str">
        <f>'Product Types'!B36</f>
        <v>Internal Connections</v>
      </c>
      <c r="C35" s="26">
        <f>SUMIFS('C2 Pricing Sheet'!$I$11:$I$160,'C2 Pricing Sheet'!$C$11:$C$160,$A35)</f>
        <v>0</v>
      </c>
      <c r="D35" s="27">
        <f>SUMIFS('C2 Pricing Sheet'!$J$11:$J$160,'C2 Pricing Sheet'!$C$11:$C$160,$A35)</f>
        <v>0</v>
      </c>
      <c r="E35" s="27">
        <f>SUMIFS('C2 Pricing Sheet'!$L$11:$L$160,'C2 Pricing Sheet'!$C$11:$C$160,$A35)</f>
        <v>0</v>
      </c>
      <c r="F35" s="27">
        <f>SUMIFS('C2 Pricing Sheet'!$N$11:$N$160,'C2 Pricing Sheet'!$C$11:$C$160,$A35)</f>
        <v>0</v>
      </c>
      <c r="G35" s="27">
        <f>SUMIFS('C2 Pricing Sheet'!$O$11:$O$160,'C2 Pricing Sheet'!$C$11:$C$160,$A35)</f>
        <v>0</v>
      </c>
      <c r="H35" s="27">
        <f>SUMIFS('C2 Pricing Sheet'!$P$11:$P$160,'C2 Pricing Sheet'!$C$11:$C$160,$A35)</f>
        <v>0</v>
      </c>
      <c r="I35" s="27">
        <f>SUMIFS('C2 Pricing Sheet'!$R$11:$R$160,'C2 Pricing Sheet'!$C$11:$C$160,$A35)</f>
        <v>0</v>
      </c>
      <c r="J35" s="27">
        <f>SUMIFS('C2 Pricing Sheet'!$S$11:$S$160,'C2 Pricing Sheet'!$C$11:$C$160,$A35)</f>
        <v>0</v>
      </c>
    </row>
    <row r="36" spans="1:10" x14ac:dyDescent="0.3">
      <c r="A36" s="24" t="s">
        <v>68</v>
      </c>
      <c r="B36" s="25" t="str">
        <f>'Product Types'!B37</f>
        <v>Internal Connections</v>
      </c>
      <c r="C36" s="26">
        <f>SUMIFS('C2 Pricing Sheet'!$I$11:$I$160,'C2 Pricing Sheet'!$C$11:$C$160,$A36)</f>
        <v>0</v>
      </c>
      <c r="D36" s="27">
        <f>SUMIFS('C2 Pricing Sheet'!$J$11:$J$160,'C2 Pricing Sheet'!$C$11:$C$160,$A36)</f>
        <v>0</v>
      </c>
      <c r="E36" s="27">
        <f>SUMIFS('C2 Pricing Sheet'!$L$11:$L$160,'C2 Pricing Sheet'!$C$11:$C$160,$A36)</f>
        <v>0</v>
      </c>
      <c r="F36" s="27">
        <f>SUMIFS('C2 Pricing Sheet'!$N$11:$N$160,'C2 Pricing Sheet'!$C$11:$C$160,$A36)</f>
        <v>0</v>
      </c>
      <c r="G36" s="27">
        <f>SUMIFS('C2 Pricing Sheet'!$O$11:$O$160,'C2 Pricing Sheet'!$C$11:$C$160,$A36)</f>
        <v>0</v>
      </c>
      <c r="H36" s="27">
        <f>SUMIFS('C2 Pricing Sheet'!$P$11:$P$160,'C2 Pricing Sheet'!$C$11:$C$160,$A36)</f>
        <v>0</v>
      </c>
      <c r="I36" s="27">
        <f>SUMIFS('C2 Pricing Sheet'!$R$11:$R$160,'C2 Pricing Sheet'!$C$11:$C$160,$A36)</f>
        <v>0</v>
      </c>
      <c r="J36" s="27">
        <f>SUMIFS('C2 Pricing Sheet'!$S$11:$S$160,'C2 Pricing Sheet'!$C$11:$C$160,$A36)</f>
        <v>0</v>
      </c>
    </row>
    <row r="37" spans="1:10" x14ac:dyDescent="0.3">
      <c r="A37" s="24" t="s">
        <v>69</v>
      </c>
      <c r="B37" s="25" t="str">
        <f>'Product Types'!B38</f>
        <v>—</v>
      </c>
      <c r="C37" s="26">
        <f>SUMIFS('C2 Pricing Sheet'!$I$11:$I$160,'C2 Pricing Sheet'!$C$11:$C$160,$A37)</f>
        <v>0</v>
      </c>
      <c r="D37" s="27">
        <f>SUMIFS('C2 Pricing Sheet'!$J$11:$J$160,'C2 Pricing Sheet'!$C$11:$C$160,$A37)</f>
        <v>0</v>
      </c>
      <c r="E37" s="27">
        <f>SUMIFS('C2 Pricing Sheet'!$L$11:$L$160,'C2 Pricing Sheet'!$C$11:$C$160,$A37)</f>
        <v>0</v>
      </c>
      <c r="F37" s="27">
        <f>SUMIFS('C2 Pricing Sheet'!$N$11:$N$160,'C2 Pricing Sheet'!$C$11:$C$160,$A37)</f>
        <v>0</v>
      </c>
      <c r="G37" s="27">
        <f>SUMIFS('C2 Pricing Sheet'!$O$11:$O$160,'C2 Pricing Sheet'!$C$11:$C$160,$A37)</f>
        <v>0</v>
      </c>
      <c r="H37" s="27">
        <f>SUMIFS('C2 Pricing Sheet'!$P$11:$P$160,'C2 Pricing Sheet'!$C$11:$C$160,$A37)</f>
        <v>0</v>
      </c>
      <c r="I37" s="27">
        <f>SUMIFS('C2 Pricing Sheet'!$R$11:$R$160,'C2 Pricing Sheet'!$C$11:$C$160,$A37)</f>
        <v>0</v>
      </c>
      <c r="J37" s="27">
        <f>SUMIFS('C2 Pricing Sheet'!$S$11:$S$160,'C2 Pricing Sheet'!$C$11:$C$160,$A37)</f>
        <v>0</v>
      </c>
    </row>
    <row r="38" spans="1:10" x14ac:dyDescent="0.3">
      <c r="A38" s="24" t="s">
        <v>70</v>
      </c>
      <c r="B38" s="25" t="str">
        <f>'Product Types'!B39</f>
        <v>—</v>
      </c>
      <c r="C38" s="26">
        <f>SUMIFS('C2 Pricing Sheet'!$I$11:$I$160,'C2 Pricing Sheet'!$C$11:$C$160,$A38)</f>
        <v>0</v>
      </c>
      <c r="D38" s="27">
        <f>SUMIFS('C2 Pricing Sheet'!$J$11:$J$160,'C2 Pricing Sheet'!$C$11:$C$160,$A38)</f>
        <v>0</v>
      </c>
      <c r="E38" s="27">
        <f>SUMIFS('C2 Pricing Sheet'!$L$11:$L$160,'C2 Pricing Sheet'!$C$11:$C$160,$A38)</f>
        <v>0</v>
      </c>
      <c r="F38" s="27">
        <f>SUMIFS('C2 Pricing Sheet'!$N$11:$N$160,'C2 Pricing Sheet'!$C$11:$C$160,$A38)</f>
        <v>0</v>
      </c>
      <c r="G38" s="27">
        <f>SUMIFS('C2 Pricing Sheet'!$O$11:$O$160,'C2 Pricing Sheet'!$C$11:$C$160,$A38)</f>
        <v>0</v>
      </c>
      <c r="H38" s="27">
        <f>SUMIFS('C2 Pricing Sheet'!$P$11:$P$160,'C2 Pricing Sheet'!$C$11:$C$160,$A38)</f>
        <v>0</v>
      </c>
      <c r="I38" s="27">
        <f>SUMIFS('C2 Pricing Sheet'!$R$11:$R$160,'C2 Pricing Sheet'!$C$11:$C$160,$A38)</f>
        <v>0</v>
      </c>
      <c r="J38" s="27">
        <f>SUMIFS('C2 Pricing Sheet'!$S$11:$S$160,'C2 Pricing Sheet'!$C$11:$C$160,$A38)</f>
        <v>0</v>
      </c>
    </row>
    <row r="39" spans="1:10" x14ac:dyDescent="0.3">
      <c r="A39" s="1" t="s">
        <v>71</v>
      </c>
      <c r="C39" s="28">
        <f t="shared" ref="C39:J39" si="0">SUM(C4:C38)</f>
        <v>75</v>
      </c>
      <c r="D39" s="22">
        <f t="shared" si="0"/>
        <v>75000</v>
      </c>
      <c r="E39" s="22">
        <f t="shared" si="0"/>
        <v>75000</v>
      </c>
      <c r="F39" s="22">
        <f t="shared" si="0"/>
        <v>0</v>
      </c>
      <c r="G39" s="22">
        <f t="shared" si="0"/>
        <v>2405</v>
      </c>
      <c r="H39" s="22">
        <f t="shared" si="0"/>
        <v>800</v>
      </c>
      <c r="I39" s="22">
        <f t="shared" si="0"/>
        <v>78205</v>
      </c>
      <c r="J39" s="22">
        <f t="shared" si="0"/>
        <v>0</v>
      </c>
    </row>
    <row r="40" spans="1:10" x14ac:dyDescent="0.3">
      <c r="A40" s="29" t="s">
        <v>72</v>
      </c>
      <c r="D40" s="30">
        <f>COUNTIFS('C2 Pricing Sheet'!$H$11:$H$160,"&lt;&gt;",'C2 Pricing Sheet'!$C$11:$C$160,"")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9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6640625" defaultRowHeight="14.4" x14ac:dyDescent="0.3"/>
  <cols>
    <col min="1" max="1" width="44" customWidth="1"/>
    <col min="2" max="2" width="36" customWidth="1"/>
    <col min="3" max="3" width="18" customWidth="1"/>
    <col min="4" max="4" width="90" customWidth="1"/>
  </cols>
  <sheetData>
    <row r="1" spans="1:4" ht="17.399999999999999" x14ac:dyDescent="0.3">
      <c r="A1" s="23" t="s">
        <v>73</v>
      </c>
    </row>
    <row r="2" spans="1:4" x14ac:dyDescent="0.3">
      <c r="A2" s="3" t="s">
        <v>74</v>
      </c>
    </row>
    <row r="4" spans="1:4" x14ac:dyDescent="0.3">
      <c r="A4" s="31" t="s">
        <v>16</v>
      </c>
      <c r="B4" s="31" t="s">
        <v>37</v>
      </c>
      <c r="C4" s="31" t="s">
        <v>75</v>
      </c>
      <c r="D4" s="31" t="s">
        <v>76</v>
      </c>
    </row>
    <row r="5" spans="1:4" x14ac:dyDescent="0.3">
      <c r="A5" s="32" t="s">
        <v>34</v>
      </c>
      <c r="B5" s="32" t="s">
        <v>77</v>
      </c>
      <c r="C5" s="33" t="s">
        <v>78</v>
      </c>
      <c r="D5" s="32" t="s">
        <v>79</v>
      </c>
    </row>
    <row r="6" spans="1:4" x14ac:dyDescent="0.3">
      <c r="A6" s="32" t="s">
        <v>38</v>
      </c>
      <c r="B6" s="32" t="s">
        <v>77</v>
      </c>
      <c r="C6" s="33" t="s">
        <v>78</v>
      </c>
      <c r="D6" s="32" t="s">
        <v>80</v>
      </c>
    </row>
    <row r="7" spans="1:4" x14ac:dyDescent="0.3">
      <c r="A7" s="32" t="s">
        <v>39</v>
      </c>
      <c r="B7" s="32" t="s">
        <v>77</v>
      </c>
      <c r="C7" s="33" t="s">
        <v>78</v>
      </c>
      <c r="D7" s="32" t="s">
        <v>81</v>
      </c>
    </row>
    <row r="8" spans="1:4" x14ac:dyDescent="0.3">
      <c r="A8" s="32" t="s">
        <v>40</v>
      </c>
      <c r="B8" s="32" t="s">
        <v>77</v>
      </c>
      <c r="C8" s="33" t="s">
        <v>78</v>
      </c>
      <c r="D8" s="32" t="s">
        <v>82</v>
      </c>
    </row>
    <row r="9" spans="1:4" x14ac:dyDescent="0.3">
      <c r="A9" s="32" t="s">
        <v>41</v>
      </c>
      <c r="B9" s="32" t="s">
        <v>77</v>
      </c>
      <c r="C9" s="33" t="s">
        <v>78</v>
      </c>
      <c r="D9" s="32" t="s">
        <v>83</v>
      </c>
    </row>
    <row r="10" spans="1:4" x14ac:dyDescent="0.3">
      <c r="A10" s="32" t="s">
        <v>42</v>
      </c>
      <c r="B10" s="32" t="s">
        <v>77</v>
      </c>
      <c r="C10" s="33" t="s">
        <v>78</v>
      </c>
      <c r="D10" s="32" t="s">
        <v>84</v>
      </c>
    </row>
    <row r="11" spans="1:4" x14ac:dyDescent="0.3">
      <c r="A11" s="32" t="s">
        <v>43</v>
      </c>
      <c r="B11" s="32" t="s">
        <v>77</v>
      </c>
      <c r="C11" s="33" t="s">
        <v>78</v>
      </c>
      <c r="D11" s="32" t="s">
        <v>85</v>
      </c>
    </row>
    <row r="12" spans="1:4" x14ac:dyDescent="0.3">
      <c r="A12" s="32" t="s">
        <v>44</v>
      </c>
      <c r="B12" s="32" t="s">
        <v>77</v>
      </c>
      <c r="C12" s="33" t="s">
        <v>78</v>
      </c>
      <c r="D12" s="32" t="s">
        <v>86</v>
      </c>
    </row>
    <row r="13" spans="1:4" x14ac:dyDescent="0.3">
      <c r="A13" s="32" t="s">
        <v>45</v>
      </c>
      <c r="B13" s="32" t="s">
        <v>77</v>
      </c>
      <c r="C13" s="33" t="s">
        <v>78</v>
      </c>
      <c r="D13" s="32" t="s">
        <v>87</v>
      </c>
    </row>
    <row r="14" spans="1:4" x14ac:dyDescent="0.3">
      <c r="A14" s="32" t="s">
        <v>46</v>
      </c>
      <c r="B14" s="32" t="s">
        <v>77</v>
      </c>
      <c r="C14" s="33" t="s">
        <v>78</v>
      </c>
      <c r="D14" s="32" t="s">
        <v>88</v>
      </c>
    </row>
    <row r="15" spans="1:4" ht="26.4" x14ac:dyDescent="0.3">
      <c r="A15" s="32" t="s">
        <v>47</v>
      </c>
      <c r="B15" s="32" t="s">
        <v>77</v>
      </c>
      <c r="C15" s="34" t="s">
        <v>89</v>
      </c>
      <c r="D15" s="32" t="s">
        <v>90</v>
      </c>
    </row>
    <row r="16" spans="1:4" x14ac:dyDescent="0.3">
      <c r="A16" s="32" t="s">
        <v>48</v>
      </c>
      <c r="B16" s="32" t="s">
        <v>77</v>
      </c>
      <c r="C16" s="34" t="s">
        <v>89</v>
      </c>
      <c r="D16" s="32" t="s">
        <v>91</v>
      </c>
    </row>
    <row r="17" spans="1:4" x14ac:dyDescent="0.3">
      <c r="A17" s="32" t="s">
        <v>49</v>
      </c>
      <c r="B17" s="32" t="s">
        <v>77</v>
      </c>
      <c r="C17" s="33" t="s">
        <v>78</v>
      </c>
      <c r="D17" s="32" t="s">
        <v>92</v>
      </c>
    </row>
    <row r="18" spans="1:4" ht="26.4" x14ac:dyDescent="0.3">
      <c r="A18" s="32" t="s">
        <v>50</v>
      </c>
      <c r="B18" s="32" t="s">
        <v>77</v>
      </c>
      <c r="C18" s="33" t="s">
        <v>78</v>
      </c>
      <c r="D18" s="32" t="s">
        <v>93</v>
      </c>
    </row>
    <row r="19" spans="1:4" x14ac:dyDescent="0.3">
      <c r="A19" s="32" t="s">
        <v>51</v>
      </c>
      <c r="B19" s="32" t="s">
        <v>77</v>
      </c>
      <c r="C19" s="33" t="s">
        <v>78</v>
      </c>
      <c r="D19" s="32" t="s">
        <v>94</v>
      </c>
    </row>
    <row r="20" spans="1:4" x14ac:dyDescent="0.3">
      <c r="A20" s="32" t="s">
        <v>52</v>
      </c>
      <c r="B20" s="32" t="s">
        <v>77</v>
      </c>
      <c r="C20" s="33" t="s">
        <v>78</v>
      </c>
      <c r="D20" s="32" t="s">
        <v>95</v>
      </c>
    </row>
    <row r="21" spans="1:4" x14ac:dyDescent="0.3">
      <c r="A21" s="32" t="s">
        <v>53</v>
      </c>
      <c r="B21" s="32" t="s">
        <v>77</v>
      </c>
      <c r="C21" s="33" t="s">
        <v>78</v>
      </c>
      <c r="D21" s="32" t="s">
        <v>96</v>
      </c>
    </row>
    <row r="22" spans="1:4" x14ac:dyDescent="0.3">
      <c r="A22" s="32" t="s">
        <v>54</v>
      </c>
      <c r="B22" s="32" t="s">
        <v>77</v>
      </c>
      <c r="C22" s="33" t="s">
        <v>78</v>
      </c>
      <c r="D22" s="32" t="s">
        <v>97</v>
      </c>
    </row>
    <row r="23" spans="1:4" x14ac:dyDescent="0.3">
      <c r="A23" s="32" t="s">
        <v>55</v>
      </c>
      <c r="B23" s="32" t="s">
        <v>77</v>
      </c>
      <c r="C23" s="33" t="s">
        <v>78</v>
      </c>
      <c r="D23" s="32" t="s">
        <v>98</v>
      </c>
    </row>
    <row r="24" spans="1:4" x14ac:dyDescent="0.3">
      <c r="A24" s="32" t="s">
        <v>56</v>
      </c>
      <c r="B24" s="32" t="s">
        <v>77</v>
      </c>
      <c r="C24" s="33" t="s">
        <v>78</v>
      </c>
      <c r="D24" s="32" t="s">
        <v>99</v>
      </c>
    </row>
    <row r="25" spans="1:4" x14ac:dyDescent="0.3">
      <c r="A25" s="32" t="s">
        <v>57</v>
      </c>
      <c r="B25" s="32" t="s">
        <v>77</v>
      </c>
      <c r="C25" s="33" t="s">
        <v>78</v>
      </c>
      <c r="D25" s="32" t="s">
        <v>100</v>
      </c>
    </row>
    <row r="26" spans="1:4" x14ac:dyDescent="0.3">
      <c r="A26" s="32" t="s">
        <v>58</v>
      </c>
      <c r="B26" s="32" t="s">
        <v>77</v>
      </c>
      <c r="C26" s="33" t="s">
        <v>78</v>
      </c>
      <c r="D26" s="32" t="s">
        <v>101</v>
      </c>
    </row>
    <row r="27" spans="1:4" x14ac:dyDescent="0.3">
      <c r="A27" s="32" t="s">
        <v>59</v>
      </c>
      <c r="B27" s="32" t="s">
        <v>77</v>
      </c>
      <c r="C27" s="33" t="s">
        <v>78</v>
      </c>
      <c r="D27" s="32" t="s">
        <v>102</v>
      </c>
    </row>
    <row r="28" spans="1:4" x14ac:dyDescent="0.3">
      <c r="A28" s="32" t="s">
        <v>60</v>
      </c>
      <c r="B28" s="32" t="s">
        <v>77</v>
      </c>
      <c r="C28" s="33" t="s">
        <v>78</v>
      </c>
      <c r="D28" s="32" t="s">
        <v>103</v>
      </c>
    </row>
    <row r="29" spans="1:4" x14ac:dyDescent="0.3">
      <c r="A29" s="32" t="s">
        <v>61</v>
      </c>
      <c r="B29" s="32" t="s">
        <v>77</v>
      </c>
      <c r="C29" s="34" t="s">
        <v>89</v>
      </c>
      <c r="D29" s="32" t="s">
        <v>104</v>
      </c>
    </row>
    <row r="30" spans="1:4" x14ac:dyDescent="0.3">
      <c r="A30" s="32" t="s">
        <v>29</v>
      </c>
      <c r="B30" s="32" t="s">
        <v>77</v>
      </c>
      <c r="C30" s="33" t="s">
        <v>78</v>
      </c>
      <c r="D30" s="32" t="s">
        <v>105</v>
      </c>
    </row>
    <row r="31" spans="1:4" x14ac:dyDescent="0.3">
      <c r="A31" s="32" t="s">
        <v>62</v>
      </c>
      <c r="B31" s="32" t="s">
        <v>77</v>
      </c>
      <c r="C31" s="33" t="s">
        <v>78</v>
      </c>
      <c r="D31" s="32" t="s">
        <v>106</v>
      </c>
    </row>
    <row r="32" spans="1:4" x14ac:dyDescent="0.3">
      <c r="A32" s="32" t="s">
        <v>63</v>
      </c>
      <c r="B32" s="32" t="s">
        <v>77</v>
      </c>
      <c r="C32" s="33" t="s">
        <v>78</v>
      </c>
      <c r="D32" s="32" t="s">
        <v>107</v>
      </c>
    </row>
    <row r="33" spans="1:4" ht="26.4" x14ac:dyDescent="0.3">
      <c r="A33" s="32" t="s">
        <v>64</v>
      </c>
      <c r="B33" s="32" t="s">
        <v>108</v>
      </c>
      <c r="C33" s="33" t="s">
        <v>78</v>
      </c>
      <c r="D33" s="32" t="s">
        <v>109</v>
      </c>
    </row>
    <row r="34" spans="1:4" ht="26.4" x14ac:dyDescent="0.3">
      <c r="A34" s="32" t="s">
        <v>65</v>
      </c>
      <c r="B34" s="32" t="s">
        <v>108</v>
      </c>
      <c r="C34" s="33" t="s">
        <v>78</v>
      </c>
      <c r="D34" s="32" t="s">
        <v>110</v>
      </c>
    </row>
    <row r="35" spans="1:4" x14ac:dyDescent="0.3">
      <c r="A35" s="32" t="s">
        <v>66</v>
      </c>
      <c r="B35" s="32" t="s">
        <v>111</v>
      </c>
      <c r="C35" s="33" t="s">
        <v>78</v>
      </c>
      <c r="D35" s="32" t="s">
        <v>112</v>
      </c>
    </row>
    <row r="36" spans="1:4" x14ac:dyDescent="0.3">
      <c r="A36" s="32" t="s">
        <v>67</v>
      </c>
      <c r="B36" s="32" t="s">
        <v>77</v>
      </c>
      <c r="C36" s="35" t="s">
        <v>113</v>
      </c>
      <c r="D36" s="32" t="s">
        <v>114</v>
      </c>
    </row>
    <row r="37" spans="1:4" x14ac:dyDescent="0.3">
      <c r="A37" s="32" t="s">
        <v>68</v>
      </c>
      <c r="B37" s="32" t="s">
        <v>77</v>
      </c>
      <c r="C37" s="35" t="s">
        <v>113</v>
      </c>
      <c r="D37" s="32" t="s">
        <v>115</v>
      </c>
    </row>
    <row r="38" spans="1:4" x14ac:dyDescent="0.3">
      <c r="A38" s="32" t="s">
        <v>69</v>
      </c>
      <c r="B38" s="32" t="s">
        <v>116</v>
      </c>
      <c r="C38" s="35" t="s">
        <v>113</v>
      </c>
      <c r="D38" s="32" t="s">
        <v>117</v>
      </c>
    </row>
    <row r="39" spans="1:4" x14ac:dyDescent="0.3">
      <c r="A39" s="32" t="s">
        <v>70</v>
      </c>
      <c r="B39" s="32" t="s">
        <v>116</v>
      </c>
      <c r="C39" s="36" t="s">
        <v>118</v>
      </c>
      <c r="D39" s="32" t="s">
        <v>119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C2 Pricing Sheet</vt:lpstr>
      <vt:lpstr>Summary by Type</vt:lpstr>
      <vt:lpstr>Product Types</vt:lpstr>
      <vt:lpstr>'C2 Pricing Sheet'!Print_Titles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Alan Silcott</cp:lastModifiedBy>
  <cp:revision>0</cp:revision>
  <dcterms:created xsi:type="dcterms:W3CDTF">2026-10-21T14:10:48Z</dcterms:created>
  <dcterms:modified xsi:type="dcterms:W3CDTF">2026-10-28T16:17:24Z</dcterms:modified>
  <dc:language>en-US</dc:language>
</cp:coreProperties>
</file>