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idder &amp; Summary" sheetId="1" r:id="rId1"/>
    <sheet name="Equipment" sheetId="2" r:id="rId2"/>
    <sheet name="License Renewals" sheetId="3" r:id="rId3"/>
    <sheet name="MIBS" sheetId="4" r:id="rId4"/>
  </sheets>
  <calcPr calcId="191029" fullCalcOnLoad="1"/>
</workbook>
</file>

<file path=xl/styles.xml><?xml version="1.0" encoding="utf-8"?>
<styleSheet xmlns="http://schemas.openxmlformats.org/spreadsheetml/2006/main">
  <numFmts count="3">
    <numFmt numFmtId="164" formatCode="&quot;$&quot;#,##0.00"/>
    <numFmt numFmtId="165" formatCode="m/d/yyyy"/>
    <numFmt numFmtId="166" formatCode="0.0%"/>
  </numFmts>
  <fonts count="8">
    <font>
      <sz val="10"/>
      <color rgb="FF000000"/>
      <name val="Arial"/>
      <family val="2"/>
    </font>
    <font>
      <b/>
      <sz val="10"/>
      <color rgb="FF000000"/>
      <name val="Arial"/>
      <family val="2"/>
    </font>
    <font>
      <b/>
      <sz val="14"/>
      <color rgb="FF000000"/>
      <name val="Arial"/>
      <family val="2"/>
    </font>
    <font>
      <b/>
      <sz val="12"/>
      <color rgb="FFFE0000"/>
      <name val="Arial"/>
      <family val="2"/>
    </font>
    <font>
      <i/>
      <sz val="9"/>
      <color rgb="FF595959"/>
      <name val="Arial"/>
      <family val="2"/>
    </font>
    <font>
      <b/>
      <sz val="10"/>
      <color rgb="FFFFFFFF"/>
      <name val="Arial"/>
      <family val="2"/>
    </font>
    <font>
      <sz val="10"/>
      <color rgb="FF595959"/>
      <name val="Arial"/>
      <family val="2"/>
    </font>
    <font>
      <b/>
      <sz val="11"/>
      <color rgb="FF000000"/>
      <name val="Arial"/>
      <family val="2"/>
    </font>
  </fonts>
  <fills count="5">
    <fill>
      <patternFill patternType="none"/>
    </fill>
    <fill>
      <patternFill patternType="gray125"/>
    </fill>
    <fill>
      <patternFill patternType="solid">
        <fgColor rgb="FFEEEEEE"/>
        <bgColor indexed="64"/>
      </patternFill>
    </fill>
    <fill>
      <patternFill patternType="solid">
        <fgColor rgb="FF000000"/>
        <bgColor indexed="64"/>
      </patternFill>
    </fill>
    <fill>
      <patternFill patternType="solid">
        <fgColor rgb="FFCCCCCC"/>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right/>
      <top style="medium">
        <color rgb="FFFE0000"/>
      </top>
      <bottom/>
      <diagonal/>
    </border>
  </borders>
  <cellStyleXfs count="1">
    <xf numFmtId="0" fontId="0" fillId="0" borderId="0"/>
  </cellStyleXfs>
  <cellXfs count="23">
    <xf numFmtId="0" fontId="0" fillId="0" borderId="0" xfId="0"/>
    <xf numFmtId="0" fontId="2" fillId="0" borderId="0" xfId="0" applyFont="1"/>
    <xf numFmtId="0" fontId="3" fillId="0" borderId="0" xfId="0" applyFont="1"/>
    <xf numFmtId="0" fontId="6" fillId="0" borderId="0" xfId="0" applyFont="1"/>
    <xf numFmtId="0" fontId="1" fillId="0" borderId="0" xfId="0" applyFont="1" applyAlignment="1">
      <alignment horizontal="right" vertical="center"/>
    </xf>
    <xf numFmtId="0" fontId="0" fillId="2" borderId="1" xfId="0" applyFill="1" applyBorder="1" applyAlignment="1" applyProtection="1">
      <alignment vertical="top" wrapText="1"/>
      <protection locked="0"/>
    </xf>
    <xf numFmtId="164" fontId="0" fillId="2" borderId="1" xfId="0" applyNumberFormat="1" applyFill="1" applyBorder="1" applyAlignment="1" applyProtection="1">
      <alignment vertical="top"/>
      <protection locked="0"/>
    </xf>
    <xf numFmtId="0" fontId="0" fillId="2" borderId="1" xfId="0" applyFill="1" applyBorder="1" applyAlignment="1" applyProtection="1">
      <alignment horizontal="center" vertical="top"/>
      <protection locked="0"/>
    </xf>
    <xf numFmtId="0" fontId="5" fillId="3" borderId="1" xfId="0" applyFont="1" applyFill="1" applyBorder="1" applyAlignment="1">
      <alignment horizontal="center" vertical="center" wrapText="1"/>
    </xf>
    <xf numFmtId="0" fontId="0" fillId="0" borderId="1" xfId="0" applyBorder="1" applyAlignment="1">
      <alignment vertical="top" wrapText="1"/>
    </xf>
    <xf numFmtId="164" fontId="0" fillId="0" borderId="1" xfId="0" applyNumberFormat="1" applyBorder="1" applyAlignment="1">
      <alignment vertical="top"/>
    </xf>
    <xf numFmtId="0" fontId="0" fillId="0" borderId="1" xfId="0" applyBorder="1" applyAlignment="1">
      <alignment horizontal="center" vertical="top"/>
    </xf>
    <xf numFmtId="0" fontId="7" fillId="4" borderId="1" xfId="0" applyFont="1" applyFill="1" applyBorder="1" applyAlignment="1">
      <alignment vertical="center"/>
    </xf>
    <xf numFmtId="0" fontId="4" fillId="0" borderId="0" xfId="0" applyFont="1" applyAlignment="1">
      <alignment vertical="top" wrapText="1"/>
    </xf>
    <xf numFmtId="0" fontId="1" fillId="0" borderId="2" xfId="0" applyFont="1" applyBorder="1" applyAlignment="1">
      <alignment horizontal="right" vertical="center" wrapText="1"/>
    </xf>
    <xf numFmtId="164" fontId="1" fillId="0" borderId="2" xfId="0" applyNumberFormat="1" applyFont="1" applyBorder="1"/>
    <xf numFmtId="0" fontId="0" fillId="0" borderId="0" xfId="0" applyAlignment="1">
      <alignment vertical="top" wrapText="1"/>
    </xf>
    <xf numFmtId="165" fontId="0" fillId="2" borderId="1" xfId="0" applyNumberFormat="1" applyFill="1" applyBorder="1" applyAlignment="1" applyProtection="1">
      <alignment horizontal="center" vertical="top"/>
      <protection locked="0"/>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top" wrapText="1"/>
    </xf>
    <xf numFmtId="0" fontId="5" fillId="3" borderId="1" xfId="0" applyFont="1" applyFill="1" applyBorder="1" applyAlignment="1">
      <alignment horizontal="left" vertical="center"/>
    </xf>
    <xf numFmtId="166" fontId="0" fillId="0" borderId="1" xfId="0" applyNumberFormat="1" applyBorder="1"/>
    <xf numFmtId="166" fontId="0" fillId="2" borderId="1" xfId="0" applyNumberFormat="1" applyFill="1" applyBorder="1" applyProtection="1">
      <protection locked="0"/>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000000"/>
    <pageSetUpPr fitToPage="1"/>
  </sheetPr>
  <dimension ref="A1:F28"/>
  <sheetViews>
    <sheetView workbookViewId="0" showGridLines="0" tabSelected="1"/>
  </sheetViews>
  <sheetFormatPr defaultRowHeight="13.2"/>
  <cols>
    <col min="1" max="1" width="46" customWidth="1"/>
    <col min="2" max="2" width="20" customWidth="1"/>
    <col min="3" max="3" width="16" customWidth="1"/>
    <col min="4" max="4" width="16" customWidth="1"/>
    <col min="5" max="5" width="16" customWidth="1"/>
    <col min="6" max="6" width="20" customWidth="1"/>
  </cols>
  <sheetData>
    <row r="1">
      <c r="A1" s="1" t="inlineStr">
        <is>
          <t xml:space="preserve">E-rate Category 2 Pricing Form</t>
        </is>
      </c>
    </row>
    <row r="2">
      <c r="A2" s="2" t="inlineStr">
        <is>
          <t xml:space="preserve">Sergeant Bluff-Luton Comm School District</t>
        </is>
      </c>
    </row>
    <row r="3">
      <c r="A3" s="3" t="inlineStr">
        <is>
          <t xml:space="preserve">Funding Year 2027  ·  Form 470 #270002648  ·  Submit with your proposal to Bids2027@eratecomplete.com by 12/3/2026 at 9:00 am Applicant time</t>
        </is>
      </c>
    </row>
    <row r="5" ht="44" customHeight="1">
      <c r="A5" s="16" t="inlineStr">
        <is>
          <t xml:space="preserve">Complete the GRAY boxes on this tab and on each tab for the services you are bidding. WHITE cells are the Applicant’s request or calculate automatically. Bid one, some or all services; mark the services you are not bidding “No.” Submit this workbook (Excel format) with your proposal. Your own quote may be attached as supporting detail; if the two differ, this form governs.</t>
        </is>
      </c>
      <c r="B5" s="16"/>
      <c r="C5" s="16"/>
      <c r="D5" s="16"/>
      <c r="E5" s="16"/>
      <c r="F5" s="16"/>
    </row>
    <row r="7">
      <c r="A7" s="20" t="inlineStr">
        <is>
          <t xml:space="preserve">Bidder information</t>
        </is>
      </c>
      <c r="B7" s="20"/>
      <c r="C7" s="20"/>
      <c r="D7" s="20"/>
      <c r="E7" s="20"/>
      <c r="F7" s="20"/>
    </row>
    <row r="8">
      <c r="A8" s="19" t="inlineStr">
        <is>
          <t xml:space="preserve">Company name</t>
        </is>
      </c>
      <c r="B8" s="5"/>
      <c r="C8" s="5"/>
      <c r="D8" s="5"/>
    </row>
    <row r="9">
      <c r="A9" s="19" t="inlineStr">
        <is>
          <t xml:space="preserve">SPIN (FCC Form 498 ID)</t>
        </is>
      </c>
      <c r="B9" s="5"/>
      <c r="C9" s="5"/>
      <c r="D9" s="5"/>
    </row>
    <row r="10">
      <c r="A10" s="19" t="inlineStr">
        <is>
          <t xml:space="preserve">FCC Registration # (FRN)</t>
        </is>
      </c>
      <c r="B10" s="5"/>
      <c r="C10" s="5"/>
      <c r="D10" s="5"/>
    </row>
    <row r="11">
      <c r="A11" s="19" t="inlineStr">
        <is>
          <t xml:space="preserve">Contact name</t>
        </is>
      </c>
      <c r="B11" s="5"/>
      <c r="C11" s="5"/>
      <c r="D11" s="5"/>
    </row>
    <row r="12">
      <c r="A12" s="19" t="inlineStr">
        <is>
          <t xml:space="preserve">Email / phone</t>
        </is>
      </c>
      <c r="B12" s="5"/>
      <c r="C12" s="5"/>
      <c r="D12" s="5"/>
    </row>
    <row r="13">
      <c r="A13" s="19" t="inlineStr">
        <is>
          <t xml:space="preserve">Date submitted</t>
        </is>
      </c>
      <c r="B13" s="17"/>
      <c r="C13" s="17"/>
      <c r="D13" s="17"/>
    </row>
    <row r="15">
      <c r="A15" s="20" t="inlineStr">
        <is>
          <t xml:space="preserve">Services in this RFP</t>
        </is>
      </c>
      <c r="B15" s="20"/>
      <c r="C15" s="20"/>
      <c r="D15" s="20"/>
      <c r="E15" s="20"/>
      <c r="F15" s="20"/>
    </row>
    <row r="16" ht="30" customHeight="1">
      <c r="A16" s="8" t="inlineStr">
        <is>
          <t xml:space="preserve">Service / option</t>
        </is>
      </c>
      <c r="B16" s="8" t="inlineStr">
        <is>
          <t xml:space="preserve">Tab</t>
        </is>
      </c>
      <c r="C16" s="8" t="inlineStr">
        <is>
          <t xml:space="preserve">Bidding? (Yes / No)</t>
        </is>
      </c>
      <c r="D16" s="8" t="inlineStr">
        <is>
          <t xml:space="preserve">Total</t>
        </is>
      </c>
      <c r="E16" s="8" t="inlineStr">
        <is>
          <t xml:space="preserve">Ineligible portion</t>
        </is>
      </c>
      <c r="F16" s="8" t="inlineStr">
        <is>
          <t xml:space="preserve">Eligible total</t>
        </is>
      </c>
    </row>
    <row r="17">
      <c r="A17" s="19" t="inlineStr">
        <is>
          <t xml:space="preserve">Internal Connections Equipment</t>
        </is>
      </c>
      <c r="B17" s="9" t="inlineStr">
        <is>
          <t xml:space="preserve">Equipment</t>
        </is>
      </c>
      <c r="C17" s="18"/>
      <c r="D17" s="9"/>
      <c r="E17" s="9"/>
      <c r="F17" s="9"/>
    </row>
    <row r="18">
      <c r="A18" s="9" t="inlineStr">
        <is>
          <t xml:space="preserve">   Equipment – total with 3 year licensing</t>
        </is>
      </c>
      <c r="B18" s="9"/>
      <c r="C18" s="9"/>
      <c r="D18" s="10">
        <f>IF('Equipment'!I31="","",'Equipment'!I31)</f>
      </c>
      <c r="E18" s="10">
        <f>IF('Equipment'!K31="","",'Equipment'!K31)</f>
      </c>
      <c r="F18" s="10">
        <f>IF('Equipment'!L31="","",'Equipment'!L31)</f>
      </c>
    </row>
    <row r="19">
      <c r="A19" s="9" t="inlineStr">
        <is>
          <t xml:space="preserve">   Equipment – total with 5 year licensing</t>
        </is>
      </c>
      <c r="B19" s="9"/>
      <c r="C19" s="9"/>
      <c r="D19" s="10">
        <f>IF('Equipment'!I32="","",'Equipment'!I32)</f>
      </c>
      <c r="E19" s="10">
        <f>IF('Equipment'!K32="","",'Equipment'!K32)</f>
      </c>
      <c r="F19" s="10">
        <f>IF('Equipment'!L32="","",'Equipment'!L32)</f>
      </c>
    </row>
    <row r="20">
      <c r="A20" s="19" t="inlineStr">
        <is>
          <t xml:space="preserve">License Renewals for Existing Equipment</t>
        </is>
      </c>
      <c r="B20" s="9" t="inlineStr">
        <is>
          <t xml:space="preserve">License Renewals</t>
        </is>
      </c>
      <c r="C20" s="18"/>
      <c r="D20" s="9"/>
      <c r="E20" s="9"/>
      <c r="F20" s="9"/>
    </row>
    <row r="21">
      <c r="A21" s="9" t="inlineStr">
        <is>
          <t xml:space="preserve">   License renewals – 1-year term</t>
        </is>
      </c>
      <c r="B21" s="9"/>
      <c r="C21" s="9"/>
      <c r="D21" s="10">
        <f>IF('License Renewals'!L13="","",'License Renewals'!L13)</f>
      </c>
      <c r="E21" s="10">
        <f>IF('License Renewals'!M13="","",'License Renewals'!M13)</f>
      </c>
      <c r="F21" s="10">
        <f>IF('License Renewals'!N13="","",'License Renewals'!N13)</f>
      </c>
    </row>
    <row r="22">
      <c r="A22" s="19" t="inlineStr">
        <is>
          <t xml:space="preserve">Managed Internal Broadband Services (MIBS)</t>
        </is>
      </c>
      <c r="B22" s="9" t="inlineStr">
        <is>
          <t xml:space="preserve">MIBS</t>
        </is>
      </c>
      <c r="C22" s="18"/>
      <c r="D22" s="9"/>
      <c r="E22" s="9"/>
      <c r="F22" s="9"/>
    </row>
    <row r="23">
      <c r="A23" s="9" t="inlineStr">
        <is>
          <t xml:space="preserve">   MIBS – 1-year term</t>
        </is>
      </c>
      <c r="B23" s="9"/>
      <c r="C23" s="9"/>
      <c r="D23" s="10">
        <f>IF('MIBS'!E11="","",'MIBS'!E11)</f>
      </c>
      <c r="E23" s="10">
        <f>IF('MIBS'!F11="","",'MIBS'!F11)</f>
      </c>
      <c r="F23" s="10">
        <f>IF('MIBS'!G11="","",'MIBS'!G11)</f>
      </c>
    </row>
    <row r="24">
      <c r="A24" s="13" t="inlineStr">
        <is>
          <t xml:space="preserve">Options and terms shown above are alternatives; they are never added together.</t>
        </is>
      </c>
      <c r="B24" s="13"/>
      <c r="C24" s="13"/>
      <c r="D24" s="13"/>
      <c r="E24" s="13"/>
      <c r="F24" s="13"/>
    </row>
    <row r="26" ht="30" customHeight="1">
      <c r="A26" s="16" t="inlineStr">
        <is>
          <t xml:space="preserve">By submitting this form, the vendor confirms: prices are firm as stated in the RFP; ineligible costs are itemized; only new, manufacturer-authorized products are offered; and the vendor offers the Applicant its lowest corresponding price (47 C.F.R. § 54.511(b)).</t>
        </is>
      </c>
      <c r="B26" s="16"/>
      <c r="C26" s="16"/>
      <c r="D26" s="16"/>
      <c r="E26" s="16"/>
      <c r="F26" s="16"/>
    </row>
    <row r="28" ht="26" customHeight="1">
      <c r="A28" s="16" t="inlineStr">
        <is>
          <t xml:space="preserve">© 2026 E-Rate Complete, LLC. All rights reserved. Prepared for Sergeant Bluff-Luton Comm School District’s E-rate competitive bidding only; unauthorized reuse is prohibited.</t>
        </is>
      </c>
      <c r="B28" s="16"/>
      <c r="C28" s="16"/>
      <c r="D28" s="16"/>
      <c r="E28" s="16"/>
      <c r="F28" s="16"/>
    </row>
  </sheetData>
  <mergeCells count="12">
    <mergeCell ref="A5:F5"/>
    <mergeCell ref="A7:F7"/>
    <mergeCell ref="B8:D8"/>
    <mergeCell ref="B9:D9"/>
    <mergeCell ref="B10:D10"/>
    <mergeCell ref="B11:D11"/>
    <mergeCell ref="B12:D12"/>
    <mergeCell ref="B13:D13"/>
    <mergeCell ref="A15:F15"/>
    <mergeCell ref="A24:F24"/>
    <mergeCell ref="A26:F26"/>
    <mergeCell ref="A28:F28"/>
  </mergeCells>
  <dataValidations count="1">
    <dataValidation type="list" allowBlank="1" showErrorMessage="1" sqref="C17 C20 C22">
      <formula1>"Yes,No"</formula1>
    </dataValidation>
  </dataValidations>
  <pageMargins left="0.4" right="0.4" top="0.5" bottom="0.5" header="0.3" footer="0.3"/>
  <pageSetup orientation="landscape" fitToWidth="1" fitToHeight="0"/>
  <headerFooter>
    <oddFooter>&amp;LSergeant Bluff-Luton Comm School District · FY2027 Pricing Form&amp;C&amp;7© 2026 E-Rate Complete, LLC. All rights reserved. Reuse prohibited.&amp;R&amp;10Page &amp;P of &amp;N</oddFooter>
  </headerFooter>
</worksheet>
</file>

<file path=xl/worksheets/sheet2.xml><?xml version="1.0" encoding="utf-8"?>
<worksheet xmlns="http://schemas.openxmlformats.org/spreadsheetml/2006/main" xmlns:r="http://schemas.openxmlformats.org/officeDocument/2006/relationships">
  <sheetPr>
    <tabColor rgb="FF000000"/>
    <pageSetUpPr fitToPage="1"/>
  </sheetPr>
  <dimension ref="A1:M32"/>
  <sheetViews>
    <sheetView workbookViewId="0" showGridLines="0">
      <pane ySplit="8" topLeftCell="A9" activePane="bottomLeft" state="frozen"/>
      <selection pane="bottomLeft" activeCell="A9" sqref="A9"/>
    </sheetView>
  </sheetViews>
  <sheetFormatPr defaultRowHeight="13.2"/>
  <cols>
    <col min="1" max="1" width="5" customWidth="1"/>
    <col min="2" max="2" width="34" customWidth="1"/>
    <col min="3" max="3" width="9" customWidth="1"/>
    <col min="4" max="4" width="24" customWidth="1"/>
    <col min="5" max="5" width="11" customWidth="1"/>
    <col min="6" max="6" width="18" customWidth="1"/>
    <col min="7" max="7" width="22" customWidth="1"/>
    <col min="8" max="8" width="8" customWidth="1"/>
    <col min="9" max="9" width="12" customWidth="1"/>
    <col min="10" max="10" width="14" customWidth="1"/>
    <col min="11" max="11" width="14" customWidth="1"/>
    <col min="12" max="12" width="14" customWidth="1"/>
    <col min="13" max="13" width="24" customWidth="1"/>
  </cols>
  <sheetData>
    <row r="1">
      <c r="A1" s="1" t="inlineStr">
        <is>
          <t xml:space="preserve">E-rate Category 2 Pricing Form – Internal Connections Equipment</t>
        </is>
      </c>
    </row>
    <row r="2">
      <c r="A2" s="2" t="inlineStr">
        <is>
          <t xml:space="preserve">Sergeant Bluff-Luton Comm School District</t>
        </is>
      </c>
    </row>
    <row r="3">
      <c r="A3" s="3" t="inlineStr">
        <is>
          <t xml:space="preserve">Funding Year 2027  ·  Form 470 #270002648  ·  Submit with your proposal to Bids2027@eratecomplete.com by 12/3/2026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Use the blank rows for any additional items needed for a complete installation. Where a manufacturer or model is named, equivalent products will be considered. If quoting an equivalent, please provide documentation of equivalence.</t>
        </is>
      </c>
      <c r="B5" s="16"/>
      <c r="C5" s="16"/>
      <c r="D5" s="16"/>
      <c r="E5" s="16"/>
      <c r="F5" s="16"/>
      <c r="G5" s="16"/>
      <c r="H5" s="16"/>
      <c r="I5" s="16"/>
      <c r="J5" s="16"/>
      <c r="K5" s="16"/>
      <c r="L5" s="16"/>
      <c r="M5" s="16"/>
    </row>
    <row r="7">
      <c r="A7" s="20" t="inlineStr">
        <is>
          <t xml:space="preserve">REQUESTED (from the RFP)</t>
        </is>
      </c>
      <c r="B7" s="20"/>
      <c r="C7" s="20"/>
      <c r="D7" s="20"/>
      <c r="E7" s="20"/>
      <c r="F7" s="20" t="inlineStr">
        <is>
          <t xml:space="preserve">YOUR BID</t>
        </is>
      </c>
      <c r="G7" s="20"/>
      <c r="H7" s="20"/>
      <c r="I7" s="20"/>
      <c r="J7" s="20"/>
      <c r="K7" s="20"/>
      <c r="L7" s="20"/>
      <c r="M7" s="20"/>
    </row>
    <row r="8" ht="40" customHeight="1">
      <c r="A8" s="8" t="inlineStr">
        <is>
          <t xml:space="preserve">#</t>
        </is>
      </c>
      <c r="B8" s="8" t="inlineStr">
        <is>
          <t xml:space="preserve">Item requested</t>
        </is>
      </c>
      <c r="C8" s="8" t="inlineStr">
        <is>
          <t xml:space="preserve">Qty / feet</t>
        </is>
      </c>
      <c r="D8" s="8" t="inlineStr">
        <is>
          <t xml:space="preserve">Manufacturer / model requested</t>
        </is>
      </c>
      <c r="E8" s="8" t="inlineStr">
        <is>
          <t xml:space="preserve">License term</t>
        </is>
      </c>
      <c r="F8" s="8" t="inlineStr">
        <is>
          <t xml:space="preserve">Manufacturer offered</t>
        </is>
      </c>
      <c r="G8" s="8" t="inlineStr">
        <is>
          <t xml:space="preserve">Model / full part # (SKU)</t>
        </is>
      </c>
      <c r="H8" s="8" t="inlineStr">
        <is>
          <t xml:space="preserve">Qty</t>
        </is>
      </c>
      <c r="I8" s="8" t="inlineStr">
        <is>
          <t xml:space="preserve">Unit price</t>
        </is>
      </c>
      <c r="J8" s="8" t="inlineStr">
        <is>
          <t xml:space="preserve">Extended price</t>
        </is>
      </c>
      <c r="K8" s="8" t="inlineStr">
        <is>
          <t xml:space="preserve">Ineligible portion</t>
        </is>
      </c>
      <c r="L8" s="8" t="inlineStr">
        <is>
          <t xml:space="preserve">Eligible price</t>
        </is>
      </c>
      <c r="M8" s="8" t="inlineStr">
        <is>
          <t xml:space="preserve">Notes</t>
        </is>
      </c>
    </row>
    <row r="9">
      <c r="A9" s="11">
        <v>1</v>
      </c>
      <c r="B9" s="9" t="inlineStr">
        <is>
          <t xml:space="preserve">Firewall Bundled with Licensing/Software (ineligible features to be cost-allocated) — Replacement for the existing FortiGate 1000D. Quote a currently orderable model (not announced for end of order) with performance and interfaces at least equal to the 1000D, and an end-of-support date no earlier than the end of the license term. Quote licensing for both 3- and 5-year terms. Only basic firewall functions are eligible; price IPS, antivirus, web filtering and other advanced features separately for cost allocation.</t>
        </is>
      </c>
      <c r="C9" s="11">
        <v>1</v>
      </c>
      <c r="D9" s="9" t="inlineStr">
        <is>
          <t xml:space="preserve">Fortinet or equivalent</t>
        </is>
      </c>
      <c r="E9" s="11" t="inlineStr">
        <is>
          <t xml:space="preserve">3 year</t>
        </is>
      </c>
      <c r="F9" s="5"/>
      <c r="G9" s="5"/>
      <c r="H9" s="7"/>
      <c r="I9" s="6"/>
      <c r="J9" s="10">
        <f>IF(OR(H9="",I9=""),"",H9*I9)</f>
      </c>
      <c r="K9" s="6"/>
      <c r="L9" s="10">
        <f>IF(J9="","",J9-N(K9))</f>
      </c>
      <c r="M9" s="5"/>
    </row>
    <row r="10">
      <c r="A10" s="11">
        <v>2</v>
      </c>
      <c r="B10" s="9" t="inlineStr">
        <is>
          <t xml:space="preserve">Firewall Bundled with Licensing/Software (ineligible features to be cost-allocated) — Replacement for the existing FortiGate 1000D. Quote a currently orderable model (not announced for end of order) with performance and interfaces at least equal to the 1000D, and an end-of-support date no earlier than the end of the license term. Quote licensing for both 3- and 5-year terms. Only basic firewall functions are eligible; price IPS, antivirus, web filtering and other advanced features separately for cost allocation.</t>
        </is>
      </c>
      <c r="C10" s="11">
        <v>1</v>
      </c>
      <c r="D10" s="9" t="inlineStr">
        <is>
          <t xml:space="preserve">Fortinet or equivalent</t>
        </is>
      </c>
      <c r="E10" s="11" t="inlineStr">
        <is>
          <t xml:space="preserve">5 year</t>
        </is>
      </c>
      <c r="F10" s="5"/>
      <c r="G10" s="5"/>
      <c r="H10" s="7"/>
      <c r="I10" s="6"/>
      <c r="J10" s="10">
        <f>IF(OR(H10="",I10=""),"",H10*I10)</f>
      </c>
      <c r="K10" s="6"/>
      <c r="L10" s="10">
        <f>IF(J10="","",J10-N(K10))</f>
      </c>
      <c r="M10" s="5"/>
    </row>
    <row r="11">
      <c r="A11" s="11">
        <v>3</v>
      </c>
      <c r="B11" s="9" t="inlineStr">
        <is>
          <t xml:space="preserve">UPS / Battery Backup — 500VA for switch rack locations, term would be for managed access (vendor cloud)</t>
        </is>
      </c>
      <c r="C11" s="11">
        <v>17</v>
      </c>
      <c r="D11" s="9" t="inlineStr">
        <is>
          <t xml:space="preserve">Any</t>
        </is>
      </c>
      <c r="E11" s="11" t="inlineStr">
        <is>
          <t xml:space="preserve">5 year</t>
        </is>
      </c>
      <c r="F11" s="5"/>
      <c r="G11" s="5"/>
      <c r="H11" s="7"/>
      <c r="I11" s="6"/>
      <c r="J11" s="10">
        <f>IF(OR(H11="",I11=""),"",H11*I11)</f>
      </c>
      <c r="K11" s="6"/>
      <c r="L11" s="10">
        <f>IF(J11="","",J11-N(K11))</f>
      </c>
      <c r="M11" s="5"/>
    </row>
    <row r="12">
      <c r="A12" s="11">
        <v>4</v>
      </c>
      <c r="B12" s="5"/>
      <c r="C12" s="7"/>
      <c r="D12" s="5"/>
      <c r="E12" s="5"/>
      <c r="F12" s="5"/>
      <c r="G12" s="5"/>
      <c r="H12" s="7"/>
      <c r="I12" s="6"/>
      <c r="J12" s="10">
        <f>IF(OR(H12="",I12=""),"",H12*I12)</f>
      </c>
      <c r="K12" s="6"/>
      <c r="L12" s="10">
        <f>IF(J12="","",J12-N(K12))</f>
      </c>
      <c r="M12" s="5"/>
    </row>
    <row r="13">
      <c r="A13" s="11">
        <v>5</v>
      </c>
      <c r="B13" s="5"/>
      <c r="C13" s="7"/>
      <c r="D13" s="5"/>
      <c r="E13" s="5"/>
      <c r="F13" s="5"/>
      <c r="G13" s="5"/>
      <c r="H13" s="7"/>
      <c r="I13" s="6"/>
      <c r="J13" s="10">
        <f>IF(OR(H13="",I13=""),"",H13*I13)</f>
      </c>
      <c r="K13" s="6"/>
      <c r="L13" s="10">
        <f>IF(J13="","",J13-N(K13))</f>
      </c>
      <c r="M13" s="5"/>
    </row>
    <row r="14">
      <c r="A14" s="11">
        <v>6</v>
      </c>
      <c r="B14" s="5"/>
      <c r="C14" s="7"/>
      <c r="D14" s="5"/>
      <c r="E14" s="5"/>
      <c r="F14" s="5"/>
      <c r="G14" s="5"/>
      <c r="H14" s="7"/>
      <c r="I14" s="6"/>
      <c r="J14" s="10">
        <f>IF(OR(H14="",I14=""),"",H14*I14)</f>
      </c>
      <c r="K14" s="6"/>
      <c r="L14" s="10">
        <f>IF(J14="","",J14-N(K14))</f>
      </c>
      <c r="M14" s="5"/>
    </row>
    <row r="15">
      <c r="A15" s="11">
        <v>7</v>
      </c>
      <c r="B15" s="5"/>
      <c r="C15" s="7"/>
      <c r="D15" s="5"/>
      <c r="E15" s="5"/>
      <c r="F15" s="5"/>
      <c r="G15" s="5"/>
      <c r="H15" s="7"/>
      <c r="I15" s="6"/>
      <c r="J15" s="10">
        <f>IF(OR(H15="",I15=""),"",H15*I15)</f>
      </c>
      <c r="K15" s="6"/>
      <c r="L15" s="10">
        <f>IF(J15="","",J15-N(K15))</f>
      </c>
      <c r="M15" s="5"/>
    </row>
    <row r="16">
      <c r="A16" s="11">
        <v>8</v>
      </c>
      <c r="B16" s="5"/>
      <c r="C16" s="7"/>
      <c r="D16" s="5"/>
      <c r="E16" s="5"/>
      <c r="F16" s="5"/>
      <c r="G16" s="5"/>
      <c r="H16" s="7"/>
      <c r="I16" s="6"/>
      <c r="J16" s="10">
        <f>IF(OR(H16="",I16=""),"",H16*I16)</f>
      </c>
      <c r="K16" s="6"/>
      <c r="L16" s="10">
        <f>IF(J16="","",J16-N(K16))</f>
      </c>
      <c r="M16" s="5"/>
    </row>
    <row r="17">
      <c r="A17" s="11">
        <v>9</v>
      </c>
      <c r="B17" s="5"/>
      <c r="C17" s="7"/>
      <c r="D17" s="5"/>
      <c r="E17" s="5"/>
      <c r="F17" s="5"/>
      <c r="G17" s="5"/>
      <c r="H17" s="7"/>
      <c r="I17" s="6"/>
      <c r="J17" s="10">
        <f>IF(OR(H17="",I17=""),"",H17*I17)</f>
      </c>
      <c r="K17" s="6"/>
      <c r="L17" s="10">
        <f>IF(J17="","",J17-N(K17))</f>
      </c>
      <c r="M17" s="5"/>
    </row>
    <row r="18">
      <c r="A18" s="11">
        <v>10</v>
      </c>
      <c r="B18" s="5"/>
      <c r="C18" s="7"/>
      <c r="D18" s="5"/>
      <c r="E18" s="5"/>
      <c r="F18" s="5"/>
      <c r="G18" s="5"/>
      <c r="H18" s="7"/>
      <c r="I18" s="6"/>
      <c r="J18" s="10">
        <f>IF(OR(H18="",I18=""),"",H18*I18)</f>
      </c>
      <c r="K18" s="6"/>
      <c r="L18" s="10">
        <f>IF(J18="","",J18-N(K18))</f>
      </c>
      <c r="M18" s="5"/>
    </row>
    <row r="19">
      <c r="A19" s="11">
        <v>11</v>
      </c>
      <c r="B19" s="5"/>
      <c r="C19" s="7"/>
      <c r="D19" s="5"/>
      <c r="E19" s="5"/>
      <c r="F19" s="5"/>
      <c r="G19" s="5"/>
      <c r="H19" s="7"/>
      <c r="I19" s="6"/>
      <c r="J19" s="10">
        <f>IF(OR(H19="",I19=""),"",H19*I19)</f>
      </c>
      <c r="K19" s="6"/>
      <c r="L19" s="10">
        <f>IF(J19="","",J19-N(K19))</f>
      </c>
      <c r="M19" s="5"/>
    </row>
    <row r="20">
      <c r="A20" s="11">
        <v>12</v>
      </c>
      <c r="B20" s="5"/>
      <c r="C20" s="7"/>
      <c r="D20" s="5"/>
      <c r="E20" s="5"/>
      <c r="F20" s="5"/>
      <c r="G20" s="5"/>
      <c r="H20" s="7"/>
      <c r="I20" s="6"/>
      <c r="J20" s="10">
        <f>IF(OR(H20="",I20=""),"",H20*I20)</f>
      </c>
      <c r="K20" s="6"/>
      <c r="L20" s="10">
        <f>IF(J20="","",J20-N(K20))</f>
      </c>
      <c r="M20" s="5"/>
    </row>
    <row r="21">
      <c r="A21" s="11">
        <v>13</v>
      </c>
      <c r="B21" s="5"/>
      <c r="C21" s="7"/>
      <c r="D21" s="5"/>
      <c r="E21" s="5"/>
      <c r="F21" s="5"/>
      <c r="G21" s="5"/>
      <c r="H21" s="7"/>
      <c r="I21" s="6"/>
      <c r="J21" s="10">
        <f>IF(OR(H21="",I21=""),"",H21*I21)</f>
      </c>
      <c r="K21" s="6"/>
      <c r="L21" s="10">
        <f>IF(J21="","",J21-N(K21))</f>
      </c>
      <c r="M21" s="5"/>
    </row>
    <row r="23">
      <c r="A23" s="20" t="inlineStr">
        <is>
          <t xml:space="preserve">Other charges</t>
        </is>
      </c>
      <c r="B23" s="20"/>
      <c r="C23" s="20"/>
      <c r="D23" s="20"/>
      <c r="E23" s="20"/>
      <c r="F23" s="20"/>
      <c r="G23" s="20"/>
      <c r="H23" s="20"/>
      <c r="I23" s="20"/>
      <c r="J23" s="20"/>
      <c r="K23" s="20"/>
      <c r="L23" s="20"/>
      <c r="M23" s="20"/>
    </row>
    <row r="24">
      <c r="A24" s="9" t="inlineStr">
        <is>
          <t xml:space="preserve">Installation and initial configuration (all items above)</t>
        </is>
      </c>
      <c r="B24" s="9"/>
      <c r="C24" s="9"/>
      <c r="D24" s="9"/>
      <c r="E24" s="9"/>
      <c r="F24" s="9"/>
      <c r="G24" s="9"/>
      <c r="H24" s="9"/>
      <c r="I24" s="9"/>
      <c r="J24" s="6"/>
      <c r="K24" s="6"/>
      <c r="L24" s="10">
        <f>IF(J24="","",J24-N(K24))</f>
      </c>
      <c r="M24" s="5"/>
    </row>
    <row r="25">
      <c r="A25" s="9" t="inlineStr">
        <is>
          <t xml:space="preserve">Shipping / freight</t>
        </is>
      </c>
      <c r="B25" s="9"/>
      <c r="C25" s="9"/>
      <c r="D25" s="9"/>
      <c r="E25" s="9"/>
      <c r="F25" s="9"/>
      <c r="G25" s="9"/>
      <c r="H25" s="9"/>
      <c r="I25" s="9"/>
      <c r="J25" s="6"/>
      <c r="K25" s="6"/>
      <c r="L25" s="10">
        <f>IF(J25="","",J25-N(K25))</f>
      </c>
      <c r="M25" s="5"/>
    </row>
    <row r="26">
      <c r="A26" s="9" t="inlineStr">
        <is>
          <t xml:space="preserve">Other charges (describe in Notes)</t>
        </is>
      </c>
      <c r="B26" s="9"/>
      <c r="C26" s="9"/>
      <c r="D26" s="9"/>
      <c r="E26" s="9"/>
      <c r="F26" s="9"/>
      <c r="G26" s="9"/>
      <c r="H26" s="9"/>
      <c r="I26" s="9"/>
      <c r="J26" s="6"/>
      <c r="K26" s="6"/>
      <c r="L26" s="10">
        <f>IF(J26="","",J26-N(K26))</f>
      </c>
      <c r="M26" s="5"/>
    </row>
    <row r="28">
      <c r="A28" s="20" t="inlineStr">
        <is>
          <t xml:space="preserve">Totals (each license term is a separate option; terms are never added together)</t>
        </is>
      </c>
      <c r="B28" s="20"/>
      <c r="C28" s="20"/>
      <c r="D28" s="20"/>
      <c r="E28" s="20"/>
      <c r="F28" s="20"/>
      <c r="G28" s="20"/>
      <c r="H28" s="20"/>
      <c r="I28" s="20"/>
      <c r="J28" s="20"/>
      <c r="K28" s="20"/>
      <c r="L28" s="20"/>
      <c r="M28" s="20"/>
    </row>
    <row r="29" ht="18" customHeight="1">
      <c r="I29" s="8" t="inlineStr">
        <is>
          <t xml:space="preserve">Total</t>
        </is>
      </c>
      <c r="K29" s="8" t="inlineStr">
        <is>
          <t xml:space="preserve">Ineligible</t>
        </is>
      </c>
      <c r="L29" s="8" t="inlineStr">
        <is>
          <t xml:space="preserve">Eligible</t>
        </is>
      </c>
    </row>
    <row r="30">
      <c r="A30" s="14" t="inlineStr">
        <is>
          <t xml:space="preserve">Items with no license term + other charges</t>
        </is>
      </c>
      <c r="B30" s="14"/>
      <c r="C30" s="14"/>
      <c r="D30" s="14"/>
      <c r="E30" s="14"/>
      <c r="F30" s="14"/>
      <c r="G30" s="14"/>
      <c r="H30" s="14"/>
      <c r="I30" s="15">
        <f>SUMIFS(J9:J21,$E$9:$E$21,"")+SUM(J24:J26)</f>
      </c>
      <c r="K30" s="15">
        <f>SUMIFS(K9:K21,$E$9:$E$21,"")+SUM(K24:K26)</f>
      </c>
      <c r="L30" s="15">
        <f>SUMIFS(L9:L21,$E$9:$E$21,"")+SUM(L24:L26)</f>
      </c>
    </row>
    <row r="31">
      <c r="A31" s="14" t="inlineStr">
        <is>
          <t xml:space="preserve">Total with 3 year licensing</t>
        </is>
      </c>
      <c r="B31" s="14"/>
      <c r="C31" s="14"/>
      <c r="D31" s="14"/>
      <c r="E31" s="14"/>
      <c r="F31" s="14"/>
      <c r="G31" s="14"/>
      <c r="H31" s="14"/>
      <c r="I31" s="15">
        <f>I$30+SUMIFS(J9:J21,$E$9:$E$21,"3 year")</f>
      </c>
      <c r="K31" s="15">
        <f>K$30+SUMIFS(K9:K21,$E$9:$E$21,"3 year")</f>
      </c>
      <c r="L31" s="15">
        <f>L$30+SUMIFS(L9:L21,$E$9:$E$21,"3 year")</f>
      </c>
    </row>
    <row r="32">
      <c r="A32" s="14" t="inlineStr">
        <is>
          <t xml:space="preserve">Total with 5 year licensing</t>
        </is>
      </c>
      <c r="B32" s="14"/>
      <c r="C32" s="14"/>
      <c r="D32" s="14"/>
      <c r="E32" s="14"/>
      <c r="F32" s="14"/>
      <c r="G32" s="14"/>
      <c r="H32" s="14"/>
      <c r="I32" s="15">
        <f>I$30+SUMIFS(J9:J21,$E$9:$E$21,"5 year")</f>
      </c>
      <c r="K32" s="15">
        <f>K$30+SUMIFS(K9:K21,$E$9:$E$21,"5 year")</f>
      </c>
      <c r="L32" s="15">
        <f>L$30+SUMIFS(L9:L21,$E$9:$E$21,"5 year")</f>
      </c>
    </row>
  </sheetData>
  <mergeCells count="11">
    <mergeCell ref="A5:M5"/>
    <mergeCell ref="A7:E7"/>
    <mergeCell ref="F7:M7"/>
    <mergeCell ref="A23:M23"/>
    <mergeCell ref="A24:I24"/>
    <mergeCell ref="A25:I25"/>
    <mergeCell ref="A26:I26"/>
    <mergeCell ref="A28:M28"/>
    <mergeCell ref="A30:H30"/>
    <mergeCell ref="A31:H31"/>
    <mergeCell ref="A32:H32"/>
  </mergeCells>
  <dataValidations count="1">
    <dataValidation type="decimal" operator="greaterThanOrEqual" allowBlank="1" showErrorMessage="1" errorTitle="Number" error="Enter a number (no $ sign or text)." sqref="H9 I9 K9 H10 I10 K10 H11 I11 K11 H12 I12 K12 H13 I13 K13 H14 I14 K14 H15 I15 K15 H16 I16 K16 H17 I17 K17 H18 I18 K18 H19 I19 K19 H20 I20 K20 H21 I21 K21 J24 K24 J25 K25 J26 K26">
      <formula1>0</formula1>
    </dataValidation>
  </dataValidations>
  <pageMargins left="0.4" right="0.4" top="0.5" bottom="0.5" header="0.3" footer="0.3"/>
  <pageSetup orientation="landscape" fitToWidth="1" fitToHeight="0"/>
  <headerFooter>
    <oddFooter>&amp;LSergeant Bluff-Luton Comm School District · FY2027 Pricing Form&amp;C&amp;7© 2026 E-Rate Complete, LLC. All rights reserved. Reuse prohibited.&amp;R&amp;10Page &amp;P of &amp;N</oddFooter>
  </headerFooter>
</worksheet>
</file>

<file path=xl/worksheets/sheet3.xml><?xml version="1.0" encoding="utf-8"?>
<worksheet xmlns="http://schemas.openxmlformats.org/spreadsheetml/2006/main" xmlns:r="http://schemas.openxmlformats.org/officeDocument/2006/relationships">
  <sheetPr>
    <tabColor rgb="FF000000"/>
    <pageSetUpPr fitToPage="1"/>
  </sheetPr>
  <dimension ref="A1:O16"/>
  <sheetViews>
    <sheetView workbookViewId="0" showGridLines="0">
      <pane ySplit="7" topLeftCell="A8" activePane="bottomLeft" state="frozen"/>
      <selection pane="bottomLeft" activeCell="A8" sqref="A8"/>
    </sheetView>
  </sheetViews>
  <sheetFormatPr defaultRowHeight="13.2"/>
  <cols>
    <col min="1" max="1" width="26" customWidth="1"/>
    <col min="2" max="2" width="24" customWidth="1"/>
    <col min="3" max="3" width="8" customWidth="1"/>
    <col min="4" max="4" width="14" customWidth="1"/>
    <col min="5" max="5" width="22" customWidth="1"/>
    <col min="6" max="6" width="10" customWidth="1"/>
    <col min="7" max="7" width="22" customWidth="1"/>
    <col min="8" max="8" width="8" customWidth="1"/>
    <col min="9" max="9" width="12" customWidth="1"/>
    <col min="10" max="10" width="12" customWidth="1"/>
    <col min="11" max="11" width="12" customWidth="1"/>
    <col min="12" max="12" width="14" customWidth="1"/>
    <col min="13" max="13" width="14" customWidth="1"/>
    <col min="14" max="14" width="14" customWidth="1"/>
    <col min="15" max="15" width="22" customWidth="1"/>
  </cols>
  <sheetData>
    <row r="1">
      <c r="A1" s="1" t="inlineStr">
        <is>
          <t xml:space="preserve">E-rate Category 2 Pricing Form – License Renewals for Existing Equipment</t>
        </is>
      </c>
    </row>
    <row r="2">
      <c r="A2" s="2" t="inlineStr">
        <is>
          <t xml:space="preserve">Sergeant Bluff-Luton Comm School District</t>
        </is>
      </c>
    </row>
    <row r="3">
      <c r="A3" s="3" t="inlineStr">
        <is>
          <t xml:space="preserve">Funding Year 2027  ·  Form 470 #270002648  ·  Submit with your proposal to Bids2027@eratecomplete.com by 12/3/2026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Price every license or subscription by SKU for each term requested. Where a manufacturer, model or license SKU is named, equivalent licensing that provides the same functionality on the existing equipment will be considered. Identify any ineligible features (for example, advanced security) as the ineligible portion.</t>
        </is>
      </c>
      <c r="B5" s="16"/>
      <c r="C5" s="16"/>
      <c r="D5" s="16"/>
      <c r="E5" s="16"/>
      <c r="F5" s="16"/>
      <c r="G5" s="16"/>
      <c r="H5" s="16"/>
      <c r="I5" s="16"/>
      <c r="J5" s="16"/>
      <c r="K5" s="16"/>
      <c r="L5" s="16"/>
      <c r="M5" s="16"/>
      <c r="N5" s="16"/>
      <c r="O5" s="16"/>
    </row>
    <row r="7" ht="40" customHeight="1">
      <c r="A7" s="8" t="inlineStr">
        <is>
          <t xml:space="preserve">Equipment</t>
        </is>
      </c>
      <c r="B7" s="8" t="inlineStr">
        <is>
          <t xml:space="preserve">Manufacturer / model</t>
        </is>
      </c>
      <c r="C7" s="8" t="inlineStr">
        <is>
          <t xml:space="preserve">Qty</t>
        </is>
      </c>
      <c r="D7" s="8" t="inlineStr">
        <is>
          <t xml:space="preserve">Current license expires</t>
        </is>
      </c>
      <c r="E7" s="8" t="inlineStr">
        <is>
          <t xml:space="preserve">License SKU requested</t>
        </is>
      </c>
      <c r="F7" s="8" t="inlineStr">
        <is>
          <t xml:space="preserve">Term</t>
        </is>
      </c>
      <c r="G7" s="8" t="inlineStr">
        <is>
          <t xml:space="preserve">License SKU offered</t>
        </is>
      </c>
      <c r="H7" s="8" t="inlineStr">
        <is>
          <t xml:space="preserve">Qty</t>
        </is>
      </c>
      <c r="I7" s="8" t="inlineStr">
        <is>
          <t xml:space="preserve">Start date</t>
        </is>
      </c>
      <c r="J7" s="8" t="inlineStr">
        <is>
          <t xml:space="preserve">End date</t>
        </is>
      </c>
      <c r="K7" s="8" t="inlineStr">
        <is>
          <t xml:space="preserve">Unit price</t>
        </is>
      </c>
      <c r="L7" s="8" t="inlineStr">
        <is>
          <t xml:space="preserve">Extended price</t>
        </is>
      </c>
      <c r="M7" s="8" t="inlineStr">
        <is>
          <t xml:space="preserve">Ineligible portion</t>
        </is>
      </c>
      <c r="N7" s="8" t="inlineStr">
        <is>
          <t xml:space="preserve">Eligible price</t>
        </is>
      </c>
      <c r="O7" s="8" t="inlineStr">
        <is>
          <t xml:space="preserve">Notes</t>
        </is>
      </c>
    </row>
    <row r="8">
      <c r="A8" s="20" t="inlineStr">
        <is>
          <t xml:space="preserve">1-year term</t>
        </is>
      </c>
      <c r="B8" s="20"/>
      <c r="C8" s="20"/>
      <c r="D8" s="20"/>
      <c r="E8" s="20"/>
      <c r="F8" s="20"/>
      <c r="G8" s="20"/>
      <c r="H8" s="20"/>
      <c r="I8" s="20"/>
      <c r="J8" s="20"/>
      <c r="K8" s="20"/>
      <c r="L8" s="20"/>
      <c r="M8" s="20"/>
      <c r="N8" s="20"/>
      <c r="O8" s="20"/>
    </row>
    <row r="9">
      <c r="A9" s="9" t="inlineStr">
        <is>
          <t xml:space="preserve">Software Support Subscription (bug fixes, security patches, remote technical support and configuration)</t>
        </is>
      </c>
      <c r="B9" s="9" t="inlineStr">
        <is>
          <t xml:space="preserve">APC or equivalent Vendor to specify</t>
        </is>
      </c>
      <c r="C9" s="11">
        <v>17</v>
      </c>
      <c r="D9" s="11"/>
      <c r="E9" s="9" t="inlineStr">
        <is>
          <t xml:space="preserve">Vendor to specify or equivalent</t>
        </is>
      </c>
      <c r="F9" s="11" t="inlineStr">
        <is>
          <t xml:space="preserve">1-year</t>
        </is>
      </c>
      <c r="G9" s="5"/>
      <c r="H9" s="7"/>
      <c r="I9" s="17"/>
      <c r="J9" s="17"/>
      <c r="K9" s="6"/>
      <c r="L9" s="10">
        <f>IF(OR(H9="",K9=""),"",H9*K9)</f>
      </c>
      <c r="M9" s="6"/>
      <c r="N9" s="10">
        <f>IF(L9="","",L9-N(M9))</f>
      </c>
      <c r="O9" s="5"/>
    </row>
    <row r="10">
      <c r="A10" s="9" t="inlineStr">
        <is>
          <t xml:space="preserve">Firewall License / Subscription Renewal for Existing Firewall (basic firewall functionality; ineligible features to be cost-allocated)</t>
        </is>
      </c>
      <c r="B10" s="9" t="inlineStr">
        <is>
          <t xml:space="preserve">Fortinet or equivalent FortiGate 1000D (existing) or equivalent</t>
        </is>
      </c>
      <c r="C10" s="11">
        <v>1</v>
      </c>
      <c r="D10" s="11"/>
      <c r="E10" s="9" t="inlineStr">
        <is>
          <t xml:space="preserve">FortiGate 1000D (existing) or equivalent</t>
        </is>
      </c>
      <c r="F10" s="11" t="inlineStr">
        <is>
          <t xml:space="preserve">1-year</t>
        </is>
      </c>
      <c r="G10" s="5"/>
      <c r="H10" s="7"/>
      <c r="I10" s="17"/>
      <c r="J10" s="17"/>
      <c r="K10" s="6"/>
      <c r="L10" s="10">
        <f>IF(OR(H10="",K10=""),"",H10*K10)</f>
      </c>
      <c r="M10" s="6"/>
      <c r="N10" s="10">
        <f>IF(L10="","",L10-N(M10))</f>
      </c>
      <c r="O10" s="5"/>
    </row>
    <row r="11">
      <c r="A11" s="5"/>
      <c r="B11" s="5"/>
      <c r="C11" s="7"/>
      <c r="D11" s="5"/>
      <c r="E11" s="5"/>
      <c r="F11" s="11" t="inlineStr">
        <is>
          <t xml:space="preserve">1-year</t>
        </is>
      </c>
      <c r="G11" s="5"/>
      <c r="H11" s="7"/>
      <c r="I11" s="17"/>
      <c r="J11" s="17"/>
      <c r="K11" s="6"/>
      <c r="L11" s="10">
        <f>IF(OR(H11="",K11=""),"",H11*K11)</f>
      </c>
      <c r="M11" s="6"/>
      <c r="N11" s="10">
        <f>IF(L11="","",L11-N(M11))</f>
      </c>
      <c r="O11" s="5"/>
    </row>
    <row r="12">
      <c r="A12" s="5"/>
      <c r="B12" s="5"/>
      <c r="C12" s="7"/>
      <c r="D12" s="5"/>
      <c r="E12" s="5"/>
      <c r="F12" s="11" t="inlineStr">
        <is>
          <t xml:space="preserve">1-year</t>
        </is>
      </c>
      <c r="G12" s="5"/>
      <c r="H12" s="7"/>
      <c r="I12" s="17"/>
      <c r="J12" s="17"/>
      <c r="K12" s="6"/>
      <c r="L12" s="10">
        <f>IF(OR(H12="",K12=""),"",H12*K12)</f>
      </c>
      <c r="M12" s="6"/>
      <c r="N12" s="10">
        <f>IF(L12="","",L12-N(M12))</f>
      </c>
      <c r="O12" s="5"/>
    </row>
    <row r="13">
      <c r="A13" s="14" t="inlineStr">
        <is>
          <t xml:space="preserve">Total, 1-year term</t>
        </is>
      </c>
      <c r="B13" s="14"/>
      <c r="C13" s="14"/>
      <c r="D13" s="14"/>
      <c r="E13" s="14"/>
      <c r="F13" s="14"/>
      <c r="G13" s="14"/>
      <c r="H13" s="14"/>
      <c r="I13" s="14"/>
      <c r="J13" s="14"/>
      <c r="K13" s="14"/>
      <c r="L13" s="15">
        <f>IF(COUNT(L9:L12)=0,"",SUM(L9:L12))</f>
      </c>
      <c r="M13" s="15">
        <f>IF(COUNT(M9:M12)=0,"",SUM(M9:M12))</f>
      </c>
      <c r="N13" s="15">
        <f>IF(COUNT(N9:N12)=0,"",SUM(N9:N12))</f>
      </c>
    </row>
    <row r="15">
      <c r="A15" s="20" t="inlineStr">
        <is>
          <t xml:space="preserve">Required answers</t>
        </is>
      </c>
      <c r="B15" s="20"/>
      <c r="C15" s="20"/>
      <c r="D15" s="20"/>
      <c r="E15" s="20"/>
      <c r="F15" s="20"/>
      <c r="G15" s="20"/>
      <c r="H15" s="20"/>
      <c r="I15" s="20"/>
      <c r="J15" s="20"/>
      <c r="K15" s="20"/>
      <c r="L15" s="20"/>
      <c r="M15" s="20"/>
      <c r="N15" s="20"/>
      <c r="O15" s="20"/>
    </row>
    <row r="16" ht="26" customHeight="1">
      <c r="A16" s="19" t="inlineStr">
        <is>
          <t xml:space="preserve">If licenses must be co-termed, state the co-term end date and how pricing was prorated</t>
        </is>
      </c>
      <c r="B16" s="19"/>
      <c r="C16" s="19"/>
      <c r="D16" s="19"/>
      <c r="E16" s="19"/>
      <c r="F16" s="19"/>
      <c r="G16" s="5"/>
      <c r="H16" s="5"/>
      <c r="I16" s="5"/>
      <c r="J16" s="5"/>
    </row>
  </sheetData>
  <mergeCells count="6">
    <mergeCell ref="A5:O5"/>
    <mergeCell ref="A8:O8"/>
    <mergeCell ref="A13:K13"/>
    <mergeCell ref="A15:O15"/>
    <mergeCell ref="A16:F16"/>
    <mergeCell ref="G16:J16"/>
  </mergeCells>
  <dataValidations count="1">
    <dataValidation type="decimal" operator="greaterThanOrEqual" allowBlank="1" showErrorMessage="1" errorTitle="Number" error="Enter a number (no $ sign or text)." sqref="H9 K9 M9 H10 K10 M10 H11 K11 M11 H12 K12 M12">
      <formula1>0</formula1>
    </dataValidation>
  </dataValidations>
  <pageMargins left="0.4" right="0.4" top="0.5" bottom="0.5" header="0.3" footer="0.3"/>
  <pageSetup orientation="landscape" fitToWidth="1" fitToHeight="0"/>
  <headerFooter>
    <oddFooter>&amp;LSergeant Bluff-Luton Comm School District · FY2027 Pricing Form&amp;C&amp;7© 2026 E-Rate Complete, LLC. All rights reserved. Reuse prohibited.&amp;R&amp;10Page &amp;P of &amp;N</oddFooter>
  </headerFooter>
</worksheet>
</file>

<file path=xl/worksheets/sheet4.xml><?xml version="1.0" encoding="utf-8"?>
<worksheet xmlns="http://schemas.openxmlformats.org/spreadsheetml/2006/main" xmlns:r="http://schemas.openxmlformats.org/officeDocument/2006/relationships">
  <sheetPr>
    <tabColor rgb="FF000000"/>
    <pageSetUpPr fitToPage="1"/>
  </sheetPr>
  <dimension ref="A1:I22"/>
  <sheetViews>
    <sheetView workbookViewId="0" showGridLines="0"/>
  </sheetViews>
  <sheetFormatPr defaultRowHeight="13.2"/>
  <cols>
    <col min="1" max="1" width="22" customWidth="1"/>
    <col min="2" max="2" width="16" customWidth="1"/>
    <col min="3" max="3" width="12" customWidth="1"/>
    <col min="4" max="4" width="16" customWidth="1"/>
    <col min="5" max="5" width="16" customWidth="1"/>
    <col min="6" max="6" width="14" customWidth="1"/>
    <col min="7" max="7" width="16" customWidth="1"/>
    <col min="8" max="8" width="16" customWidth="1"/>
    <col min="9" max="9" width="30" customWidth="1"/>
  </cols>
  <sheetData>
    <row r="1">
      <c r="A1" s="1" t="inlineStr">
        <is>
          <t xml:space="preserve">E-rate Category 2 Pricing Form – Managed Internal Broadband Services (MIBS)</t>
        </is>
      </c>
    </row>
    <row r="2">
      <c r="A2" s="2" t="inlineStr">
        <is>
          <t xml:space="preserve">Sergeant Bluff-Luton Comm School District</t>
        </is>
      </c>
    </row>
    <row r="3">
      <c r="A3" s="3" t="inlineStr">
        <is>
          <t xml:space="preserve">Funding Year 2027  ·  Form 470 #270002648  ·  Submit with your proposal to Bids2027@eratecomplete.com by 12/3/2026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Price the managed service as a monthly charge for each term requested. Any warranty, support subscription, software upgrades or other mixed-eligibility items must be described and priced separately below.</t>
        </is>
      </c>
      <c r="B5" s="16"/>
      <c r="C5" s="16"/>
      <c r="D5" s="16"/>
      <c r="E5" s="16"/>
      <c r="F5" s="16"/>
      <c r="G5" s="16"/>
      <c r="H5" s="16"/>
      <c r="I5" s="16"/>
    </row>
    <row r="7" ht="28" customHeight="1">
      <c r="A7" s="16" t="inlineStr">
        <is>
          <t xml:space="preserve">Covered equipment: 142 devices on 21 lines (see the RFP).  Service model: Applicant-owned equipment; the provider manages it.  Service period starts July 1, 2027.</t>
        </is>
      </c>
      <c r="B7" s="16"/>
      <c r="C7" s="16"/>
      <c r="D7" s="16"/>
      <c r="E7" s="16"/>
      <c r="F7" s="16"/>
      <c r="G7" s="16"/>
      <c r="H7" s="16"/>
      <c r="I7" s="16"/>
    </row>
    <row r="8">
      <c r="A8" s="4" t="inlineStr">
        <is>
          <t xml:space="preserve">Devices covered</t>
        </is>
      </c>
      <c r="B8" s="11">
        <v>142</v>
      </c>
    </row>
    <row r="10" ht="40" customHeight="1">
      <c r="A10" s="8" t="inlineStr">
        <is>
          <t xml:space="preserve">Term</t>
        </is>
      </c>
      <c r="B10" s="8" t="inlineStr">
        <is>
          <t xml:space="preserve">Monthly service charge</t>
        </is>
      </c>
      <c r="C10" s="8" t="inlineStr">
        <is>
          <t xml:space="preserve">Months</t>
        </is>
      </c>
      <c r="D10" s="8" t="inlineStr">
        <is>
          <t xml:space="preserve">One-time setup / onboarding</t>
        </is>
      </c>
      <c r="E10" s="8" t="inlineStr">
        <is>
          <t xml:space="preserve">Total over term</t>
        </is>
      </c>
      <c r="F10" s="8" t="inlineStr">
        <is>
          <t xml:space="preserve">Ineligible portion</t>
        </is>
      </c>
      <c r="G10" s="8" t="inlineStr">
        <is>
          <t xml:space="preserve">Eligible total</t>
        </is>
      </c>
      <c r="H10" s="8" t="inlineStr">
        <is>
          <t xml:space="preserve">Monthly charge per device</t>
        </is>
      </c>
      <c r="I10" s="8" t="inlineStr">
        <is>
          <t xml:space="preserve">Notes</t>
        </is>
      </c>
    </row>
    <row r="11">
      <c r="A11" s="9" t="inlineStr">
        <is>
          <t xml:space="preserve">1-year term</t>
        </is>
      </c>
      <c r="B11" s="6"/>
      <c r="C11" s="11">
        <v>12</v>
      </c>
      <c r="D11" s="6"/>
      <c r="E11" s="10">
        <f>IF(COUNT(B11,D11)=0,"",N(B11)*C11+N(D11))</f>
      </c>
      <c r="F11" s="6"/>
      <c r="G11" s="10">
        <f>IF(E11="","",E11-N(F11))</f>
      </c>
      <c r="H11" s="10">
        <f>IF(OR(B11="",N(B8)=0),"",B11/B8)</f>
      </c>
      <c r="I11" s="5"/>
    </row>
    <row r="13">
      <c r="A13" s="20" t="inlineStr">
        <is>
          <t xml:space="preserve">Other items offered (not part of the MIBS price; describe and price separately)</t>
        </is>
      </c>
      <c r="B13" s="20"/>
      <c r="C13" s="20"/>
      <c r="D13" s="20"/>
      <c r="E13" s="20"/>
      <c r="F13" s="20"/>
      <c r="G13" s="20"/>
      <c r="H13" s="20"/>
      <c r="I13" s="20"/>
    </row>
    <row r="14" ht="40" customHeight="1">
      <c r="A14" s="8" t="inlineStr">
        <is>
          <t xml:space="preserve">Item</t>
        </is>
      </c>
      <c r="B14" s="8" t="inlineStr">
        <is>
          <t xml:space="preserve">Price</t>
        </is>
      </c>
      <c r="C14" s="8" t="inlineStr">
        <is>
          <t xml:space="preserve">Per (month / year / one-time)</t>
        </is>
      </c>
      <c r="F14" s="8" t="inlineStr">
        <is>
          <t xml:space="preserve">Ineligible portion</t>
        </is>
      </c>
      <c r="I14" s="8" t="inlineStr">
        <is>
          <t xml:space="preserve">Notes</t>
        </is>
      </c>
    </row>
    <row r="15">
      <c r="A15" s="5"/>
      <c r="B15" s="6"/>
      <c r="C15" s="5"/>
      <c r="F15" s="6"/>
      <c r="I15" s="5"/>
    </row>
    <row r="16">
      <c r="A16" s="5"/>
      <c r="B16" s="6"/>
      <c r="C16" s="5"/>
      <c r="F16" s="6"/>
      <c r="I16" s="5"/>
    </row>
    <row r="17">
      <c r="A17" s="5"/>
      <c r="B17" s="6"/>
      <c r="C17" s="5"/>
      <c r="F17" s="6"/>
      <c r="I17" s="5"/>
    </row>
    <row r="18">
      <c r="A18" s="5"/>
      <c r="B18" s="6"/>
      <c r="C18" s="5"/>
      <c r="F18" s="6"/>
      <c r="I18" s="5"/>
    </row>
    <row r="20">
      <c r="A20" s="20" t="inlineStr">
        <is>
          <t xml:space="preserve">Required answers</t>
        </is>
      </c>
      <c r="B20" s="20"/>
      <c r="C20" s="20"/>
      <c r="D20" s="20"/>
      <c r="E20" s="20"/>
      <c r="F20" s="20"/>
      <c r="G20" s="20"/>
      <c r="H20" s="20"/>
      <c r="I20" s="20"/>
    </row>
    <row r="21" ht="26" customHeight="1">
      <c r="A21" s="19" t="inlineStr">
        <is>
          <t xml:space="preserve">Support hours and response times included in the monthly charge</t>
        </is>
      </c>
      <c r="B21" s="19"/>
      <c r="C21" s="19"/>
      <c r="D21" s="19"/>
      <c r="E21" s="19"/>
      <c r="F21" s="19"/>
      <c r="G21" s="5"/>
      <c r="H21" s="5"/>
      <c r="I21" s="5"/>
    </row>
    <row r="22" ht="26" customHeight="1">
      <c r="A22" s="19" t="inlineStr">
        <is>
          <t xml:space="preserve">Reporting provided (monthly or quarterly)</t>
        </is>
      </c>
      <c r="B22" s="19"/>
      <c r="C22" s="19"/>
      <c r="D22" s="19"/>
      <c r="E22" s="19"/>
      <c r="F22" s="19"/>
      <c r="G22" s="5"/>
      <c r="H22" s="5"/>
      <c r="I22" s="5"/>
    </row>
  </sheetData>
  <mergeCells count="8">
    <mergeCell ref="A5:I5"/>
    <mergeCell ref="A7:I7"/>
    <mergeCell ref="A13:I13"/>
    <mergeCell ref="A20:I20"/>
    <mergeCell ref="A21:F21"/>
    <mergeCell ref="G21:I21"/>
    <mergeCell ref="A22:F22"/>
    <mergeCell ref="G22:I22"/>
  </mergeCells>
  <dataValidations count="1">
    <dataValidation type="decimal" operator="greaterThanOrEqual" allowBlank="1" showErrorMessage="1" errorTitle="Number" error="Enter a number (no $ sign or text)." sqref="B11 D11 F11 B15 F15 B16 F16 B17 F17 B18 F18">
      <formula1>0</formula1>
    </dataValidation>
  </dataValidations>
  <pageMargins left="0.4" right="0.4" top="0.5" bottom="0.5" header="0.3" footer="0.3"/>
  <pageSetup orientation="landscape" fitToWidth="1" fitToHeight="0"/>
  <headerFooter>
    <oddFooter>&amp;LSergeant Bluff-Luton Comm School District · FY2027 Pricing Form&amp;C&amp;7© 2026 E-Rate Complete, LLC. All rights reserved. Reuse prohibited.&amp;R&amp;10Page &amp;P of &amp;N</oddFooter>
  </headerFooter>
</worksheet>
</file>

<file path=docProps/app.xml><?xml version="1.0" encoding="utf-8"?>
<Properties xmlns="http://schemas.openxmlformats.org/officeDocument/2006/extended-properties">
  <Application>Microsoft Excel</Application>
  <Company>E-Rate Complete, LLC</Company>
</Properties>
</file>

<file path=docProps/core.xml><?xml version="1.0" encoding="utf-8"?>
<cp:coreProperties xmlns:cp="http://schemas.openxmlformats.org/package/2006/metadata/core-properties" xmlns:dc="http://purl.org/dc/elements/1.1/" xmlns:dcterms="http://purl.org/dc/terms/" xmlns:xsi="http://www.w3.org/2001/XMLSchema-instance">
  <dc:title>Sergeant Bluff-Luton Comm School District FY2027 Pricing Form - C2 Sergeant Bluff-Luton</dc:title>
  <dc:creator>E-Rate Complete</dc:creator>
  <cp:lastModifiedBy>E-Rate Complete</cp:lastModifiedBy>
  <dcterms:created xsi:type="dcterms:W3CDTF">2026-11-04T22:23:00Z</dcterms:created>
  <dcterms:modified xsi:type="dcterms:W3CDTF">2026-11-04T22:23:00Z</dcterms:modified>
</cp:coreProperties>
</file>