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McKinney ISD_TX_140471/2027-28/470/C1-470# 270001644/Drafts and Working Docs/"/>
    </mc:Choice>
  </mc:AlternateContent>
  <xr:revisionPtr revIDLastSave="2" documentId="13_ncr:1_{95252793-44E4-4E4E-BB61-72725BF6D6E1}" xr6:coauthVersionLast="47" xr6:coauthVersionMax="47" xr10:uidLastSave="{AC672249-E638-42B6-A360-46B5550F7F88}"/>
  <bookViews>
    <workbookView xWindow="-28920" yWindow="-120" windowWidth="29040" windowHeight="15720" tabRatio="767" xr2:uid="{17BD55B2-1217-4F9F-8BD7-37BD2F9C416C}"/>
  </bookViews>
  <sheets>
    <sheet name="C1_WAN_1+" sheetId="1" r:id="rId1"/>
  </sheets>
  <definedNames>
    <definedName name="install">#REF!</definedName>
    <definedName name="_xlnm.Print_Titles" localSheetId="0">'C1_WAN_1+'!$2:$6</definedName>
    <definedName name="Should_installation_charges_be_included_in_quote?">#REF!</definedName>
    <definedName name="Type_of_Equipment">#REF!</definedName>
    <definedName name="ven_install">#REF!</definedName>
    <definedName name="Yes_or_no?">#REF!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1" l="1"/>
  <c r="Q28" i="1"/>
  <c r="R28" i="1"/>
  <c r="O29" i="1"/>
  <c r="Q29" i="1"/>
  <c r="P29" i="1" s="1"/>
  <c r="R29" i="1"/>
  <c r="S29" i="1"/>
  <c r="O30" i="1"/>
  <c r="Q30" i="1"/>
  <c r="P30" i="1" s="1"/>
  <c r="R30" i="1"/>
  <c r="S30" i="1"/>
  <c r="O31" i="1"/>
  <c r="Q31" i="1"/>
  <c r="R31" i="1"/>
  <c r="O32" i="1"/>
  <c r="Q32" i="1"/>
  <c r="P32" i="1" s="1"/>
  <c r="R32" i="1"/>
  <c r="S32" i="1" s="1"/>
  <c r="O33" i="1"/>
  <c r="Q33" i="1"/>
  <c r="R33" i="1"/>
  <c r="O34" i="1"/>
  <c r="Q34" i="1"/>
  <c r="R34" i="1"/>
  <c r="O35" i="1"/>
  <c r="Q35" i="1"/>
  <c r="R35" i="1"/>
  <c r="O36" i="1"/>
  <c r="Q36" i="1"/>
  <c r="R36" i="1"/>
  <c r="S36" i="1" s="1"/>
  <c r="O37" i="1"/>
  <c r="Q37" i="1"/>
  <c r="P37" i="1" s="1"/>
  <c r="R37" i="1"/>
  <c r="O38" i="1"/>
  <c r="Q38" i="1"/>
  <c r="R38" i="1"/>
  <c r="S38" i="1"/>
  <c r="Q27" i="1"/>
  <c r="O27" i="1"/>
  <c r="P34" i="1" l="1"/>
  <c r="T34" i="1" s="1"/>
  <c r="P38" i="1"/>
  <c r="T38" i="1" s="1"/>
  <c r="P36" i="1"/>
  <c r="S33" i="1"/>
  <c r="S35" i="1"/>
  <c r="S28" i="1"/>
  <c r="P33" i="1"/>
  <c r="T29" i="1"/>
  <c r="P35" i="1"/>
  <c r="T33" i="1"/>
  <c r="U33" i="1" s="1"/>
  <c r="T32" i="1"/>
  <c r="U32" i="1" s="1"/>
  <c r="T37" i="1"/>
  <c r="P31" i="1"/>
  <c r="T31" i="1" s="1"/>
  <c r="T36" i="1"/>
  <c r="U36" i="1" s="1"/>
  <c r="T30" i="1"/>
  <c r="U30" i="1" s="1"/>
  <c r="U38" i="1"/>
  <c r="S37" i="1"/>
  <c r="U37" i="1" s="1"/>
  <c r="U29" i="1"/>
  <c r="T35" i="1"/>
  <c r="U35" i="1" s="1"/>
  <c r="S34" i="1"/>
  <c r="P28" i="1"/>
  <c r="T28" i="1" s="1"/>
  <c r="S31" i="1"/>
  <c r="P27" i="1"/>
  <c r="U28" i="1" l="1"/>
  <c r="U34" i="1"/>
  <c r="U31" i="1"/>
  <c r="R27" i="1"/>
  <c r="S27" i="1" s="1"/>
  <c r="T27" i="1" l="1"/>
  <c r="U27" i="1" s="1"/>
</calcChain>
</file>

<file path=xl/sharedStrings.xml><?xml version="1.0" encoding="utf-8"?>
<sst xmlns="http://schemas.openxmlformats.org/spreadsheetml/2006/main" count="85" uniqueCount="52">
  <si>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</si>
  <si>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</si>
  <si>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</si>
  <si>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</si>
  <si>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</si>
  <si>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</si>
  <si>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</si>
  <si>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OFFEROR INFORMATION</t>
  </si>
  <si>
    <t>Service Provider:</t>
  </si>
  <si>
    <t>SPIN:</t>
  </si>
  <si>
    <t>Contact Name:</t>
  </si>
  <si>
    <t>Contact E-mail:</t>
  </si>
  <si>
    <t>Contact Phone:</t>
  </si>
  <si>
    <t>PRICING SCHEDULE</t>
  </si>
  <si>
    <t>Requested Initial Term Length  (Months)</t>
  </si>
  <si>
    <t>Requested Bandwidth (Mbps)</t>
  </si>
  <si>
    <t>Offered Initial Term Length (Months)</t>
  </si>
  <si>
    <t>Leased Router/
Modem Fee
MRC</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</si>
  <si>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</si>
  <si>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</si>
  <si>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</si>
  <si>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</si>
  <si>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</si>
  <si>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</si>
  <si>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</si>
  <si>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</si>
  <si>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</si>
  <si>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</si>
  <si>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</si>
  <si>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any additional service provider fees/surcharges apply to any of these services?</t>
  </si>
  <si>
    <t>E-Rate Eligibility of Router Make/Model</t>
  </si>
  <si>
    <t>Form 470 #:</t>
  </si>
  <si>
    <t xml:space="preserve">2) Offerors are only responsible for completing the information in the gray cells below.  </t>
  </si>
  <si>
    <t>REQUESTED BY THE APPLICANT</t>
  </si>
  <si>
    <t>CALCULATED — DO NOT EDIT</t>
  </si>
  <si>
    <t>NOTES</t>
  </si>
  <si>
    <t>ADDITIONAL INFORMATION — TO BE COMPLETED BY THE OFFEROR</t>
  </si>
  <si>
    <t>Category 1 · Transport service · Offeror response required in Excel format</t>
  </si>
  <si>
    <t>Location A (HUB) Name</t>
  </si>
  <si>
    <t>Location A (HUB) Address</t>
  </si>
  <si>
    <t>Location Z Name</t>
  </si>
  <si>
    <t>Location Z Address</t>
  </si>
  <si>
    <t>OFFEROR RESPONSE — COMPLETE EVERY GRAY CELL</t>
  </si>
  <si>
    <t>Offered Bandwidth (Mbps)</t>
  </si>
  <si>
    <t>Offered Bandwidth MRC</t>
  </si>
  <si>
    <t>WIDE AREA NETWORK (WAN) PRICING ATTACHMENT</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</si>
  <si>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</si>
  <si>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McKinney Independent School District</t>
  </si>
  <si>
    <t>Mckinney Isd  Central Distribution Center</t>
  </si>
  <si>
    <t>412 Interchange, McKinney, TX 75071</t>
  </si>
  <si>
    <t>Admin Building</t>
  </si>
  <si>
    <t>1 Duvall Street, McKinney, TX 75069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</si>
</sst>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lt;=9999999]###\-####;\(###\)\ ###\-####"/>
  </numFmts>
  <fonts count="14" x14ac:knownFonts="1">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u/>
      <sz val="11"/>
      <color theme="1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16">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style="medium">
        <color rgb="FFB08442"/>
      </left>
      <right/>
      <top/>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medium">
        <color rgb="FFB08442"/>
      </left>
      <right/>
      <top/>
      <bottom style="thin">
        <color rgb="FFDEE2E5"/>
      </bottom>
      <diagonal/>
    </border>
    <border>
      <left/>
      <right style="medium">
        <color rgb="FFB08442"/>
      </right>
      <top/>
      <bottom style="thin">
        <color rgb="FFDEE2E5"/>
      </bottom>
      <diagonal/>
    </border>
    <border>
      <left style="thin">
        <color rgb="FFDEE2E5"/>
      </left>
      <right style="medium">
        <color rgb="FFB08442"/>
      </right>
      <top style="thin">
        <color rgb="FFDEE2E5"/>
      </top>
      <bottom style="thin">
        <color rgb="FFDEE2E5"/>
      </bottom>
      <diagonal/>
    </border>
    <border>
      <left/>
      <right style="medium">
        <color rgb="FFB08442"/>
      </right>
      <top/>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0" fontId="1" fillId="0" borderId="0"/>
  </cellStyleXfs>
  <cellXfs count="72">
    <xf numFmtId="0" fontId="0" fillId="0" borderId="0" xfId="0"/>
    <xf numFmtId="1" fontId="6" fillId="8" borderId="2" xfId="0" applyNumberFormat="1" applyFont="1" applyFill="1" applyBorder="1" applyAlignment="1" applyProtection="1">
      <alignment horizontal="center" vertical="center"/>
      <protection locked="0"/>
    </xf>
    <xf numFmtId="3" fontId="6" fillId="8" borderId="1" xfId="0" applyNumberFormat="1" applyFont="1" applyFill="1" applyBorder="1" applyAlignment="1" applyProtection="1">
      <alignment horizontal="center" vertical="center"/>
      <protection locked="0"/>
    </xf>
    <xf numFmtId="44" fontId="6" fillId="8" borderId="1" xfId="0" applyNumberFormat="1" applyFont="1" applyFill="1" applyBorder="1" applyAlignment="1" applyProtection="1">
      <alignment horizontal="right" vertical="center"/>
      <protection locked="0"/>
    </xf>
    <xf numFmtId="0" fontId="6" fillId="8" borderId="7" xfId="0" applyFont="1" applyFill="1" applyBorder="1" applyAlignment="1" applyProtection="1">
      <alignment horizontal="left" vertical="center"/>
      <protection locked="0"/>
    </xf>
    <xf numFmtId="44" fontId="6" fillId="8" borderId="14" xfId="0" applyNumberFormat="1" applyFont="1" applyFill="1" applyBorder="1" applyAlignment="1" applyProtection="1">
      <alignment horizontal="right" vertical="center"/>
      <protection locked="0"/>
    </xf>
    <xf numFmtId="9" fontId="6" fillId="8" borderId="1" xfId="1" applyFont="1" applyFill="1" applyBorder="1" applyAlignment="1" applyProtection="1">
      <alignment horizontal="center" vertical="center"/>
      <protection locked="0"/>
    </xf>
    <xf numFmtId="44" fontId="6" fillId="8" borderId="8" xfId="0" applyNumberFormat="1" applyFont="1" applyFill="1" applyBorder="1" applyAlignment="1" applyProtection="1">
      <alignment horizontal="right" vertical="center"/>
      <protection locked="0"/>
    </xf>
    <xf numFmtId="1" fontId="6" fillId="10" borderId="2" xfId="0" applyNumberFormat="1" applyFont="1" applyFill="1" applyBorder="1" applyAlignment="1" applyProtection="1">
      <alignment horizontal="center" vertical="center"/>
      <protection locked="0"/>
    </xf>
    <xf numFmtId="44" fontId="6" fillId="10" borderId="1" xfId="0" applyNumberFormat="1" applyFont="1" applyFill="1" applyBorder="1" applyAlignment="1" applyProtection="1">
      <alignment horizontal="right" vertical="center"/>
      <protection locked="0"/>
    </xf>
    <xf numFmtId="3" fontId="6" fillId="10" borderId="1" xfId="0" applyNumberFormat="1" applyFont="1" applyFill="1" applyBorder="1" applyAlignment="1" applyProtection="1">
      <alignment horizontal="center" vertical="center"/>
      <protection locked="0"/>
    </xf>
    <xf numFmtId="44" fontId="6" fillId="10" borderId="8" xfId="0" applyNumberFormat="1" applyFont="1" applyFill="1" applyBorder="1" applyAlignment="1" applyProtection="1">
      <alignment horizontal="right" vertical="center"/>
      <protection locked="0"/>
    </xf>
    <xf numFmtId="9" fontId="6" fillId="10" borderId="1" xfId="1" applyFont="1" applyFill="1" applyBorder="1" applyAlignment="1" applyProtection="1">
      <alignment horizontal="center" vertical="center"/>
      <protection locked="0"/>
    </xf>
    <xf numFmtId="44" fontId="6" fillId="10" borderId="14" xfId="0" applyNumberFormat="1" applyFont="1" applyFill="1" applyBorder="1" applyAlignment="1" applyProtection="1">
      <alignment horizontal="right" vertical="center"/>
      <protection locked="0"/>
    </xf>
    <xf numFmtId="0" fontId="5" fillId="0" borderId="0" xfId="0" applyFont="1" applyAlignment="1">
      <alignment horizontal="left"/>
    </xf>
    <xf numFmtId="0" fontId="6" fillId="0" borderId="5" xfId="0" applyFont="1" applyBorder="1" applyAlignment="1">
      <alignment horizontal="left"/>
    </xf>
    <xf numFmtId="0" fontId="6" fillId="0" borderId="0" xfId="0" applyFont="1" applyAlignment="1">
      <alignment vertical="center"/>
    </xf>
    <xf numFmtId="1" fontId="6" fillId="0" borderId="5" xfId="0" applyNumberFormat="1" applyFont="1" applyBorder="1"/>
    <xf numFmtId="0" fontId="6" fillId="0" borderId="0" xfId="0" applyFont="1" applyAlignment="1">
      <alignment horizontal="left" vertical="center"/>
    </xf>
    <xf numFmtId="0" fontId="6"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8" fillId="6" borderId="0" xfId="0" applyFont="1" applyFill="1" applyAlignment="1">
      <alignment horizontal="center" vertical="center"/>
    </xf>
    <xf numFmtId="0" fontId="7" fillId="9" borderId="1"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6" fillId="2" borderId="1" xfId="0" applyFont="1" applyFill="1" applyBorder="1" applyAlignment="1">
      <alignment horizontal="left" vertical="center"/>
    </xf>
    <xf numFmtId="1" fontId="6" fillId="2" borderId="1" xfId="0" applyNumberFormat="1" applyFont="1" applyFill="1" applyBorder="1" applyAlignment="1">
      <alignment horizontal="center" vertical="center"/>
    </xf>
    <xf numFmtId="3" fontId="6" fillId="2" borderId="14" xfId="3" applyNumberFormat="1" applyFont="1" applyFill="1" applyBorder="1" applyAlignment="1" applyProtection="1">
      <alignment horizontal="center" vertical="center"/>
    </xf>
    <xf numFmtId="44" fontId="10" fillId="7" borderId="2" xfId="0" applyNumberFormat="1" applyFont="1" applyFill="1" applyBorder="1" applyAlignment="1">
      <alignment horizontal="right" vertical="center"/>
    </xf>
    <xf numFmtId="44" fontId="10" fillId="7" borderId="1" xfId="0" applyNumberFormat="1" applyFont="1" applyFill="1" applyBorder="1" applyAlignment="1">
      <alignment horizontal="right" vertical="center"/>
    </xf>
    <xf numFmtId="44" fontId="10" fillId="7" borderId="14" xfId="0" applyNumberFormat="1" applyFont="1" applyFill="1" applyBorder="1" applyAlignment="1">
      <alignment horizontal="right" vertical="center"/>
    </xf>
    <xf numFmtId="1" fontId="6" fillId="2" borderId="14" xfId="0" applyNumberFormat="1" applyFont="1" applyFill="1" applyBorder="1" applyAlignment="1">
      <alignment horizontal="center" vertical="center"/>
    </xf>
    <xf numFmtId="0" fontId="0" fillId="0" borderId="0" xfId="0" applyProtection="1">
      <protection locked="0"/>
    </xf>
    <xf numFmtId="0" fontId="6" fillId="0" borderId="0" xfId="0" applyFont="1" applyAlignment="1" applyProtection="1">
      <alignment vertical="center"/>
      <protection locked="0"/>
    </xf>
    <xf numFmtId="0" fontId="6" fillId="0" borderId="5" xfId="4" applyFont="1" applyBorder="1" applyAlignment="1">
      <alignment horizontal="left"/>
    </xf>
    <xf numFmtId="1" fontId="6" fillId="0" borderId="5" xfId="4" applyNumberFormat="1" applyFont="1" applyBorder="1"/>
    <xf numFmtId="0" fontId="6" fillId="2" borderId="1" xfId="4" applyFont="1" applyFill="1" applyBorder="1" applyAlignment="1">
      <alignment horizontal="left" vertical="center"/>
    </xf>
    <xf numFmtId="0" fontId="6" fillId="8" borderId="8" xfId="0" applyFont="1" applyFill="1" applyBorder="1" applyAlignment="1" applyProtection="1">
      <alignment horizontal="left" vertical="center"/>
      <protection locked="0"/>
    </xf>
    <xf numFmtId="0" fontId="6" fillId="8" borderId="7" xfId="0" applyFont="1" applyFill="1" applyBorder="1" applyAlignment="1" applyProtection="1">
      <alignment horizontal="left" vertical="center"/>
      <protection locked="0"/>
    </xf>
    <xf numFmtId="0" fontId="13" fillId="8" borderId="8" xfId="2" applyFill="1" applyBorder="1" applyAlignment="1" applyProtection="1">
      <alignment horizontal="left" vertical="center"/>
      <protection locked="0"/>
    </xf>
    <xf numFmtId="0" fontId="13" fillId="8" borderId="7" xfId="2" applyFill="1" applyBorder="1" applyAlignment="1" applyProtection="1">
      <alignment horizontal="left" vertical="center"/>
      <protection locked="0"/>
    </xf>
    <xf numFmtId="164" fontId="6" fillId="8" borderId="8" xfId="0" applyNumberFormat="1" applyFont="1" applyFill="1" applyBorder="1" applyAlignment="1" applyProtection="1">
      <alignment horizontal="left" vertical="center"/>
      <protection locked="0"/>
    </xf>
    <xf numFmtId="164" fontId="6" fillId="8" borderId="7" xfId="0" applyNumberFormat="1" applyFont="1" applyFill="1" applyBorder="1" applyAlignment="1" applyProtection="1">
      <alignment horizontal="left" vertical="center"/>
      <protection locked="0"/>
    </xf>
    <xf numFmtId="0" fontId="6" fillId="4" borderId="9" xfId="0" applyFont="1" applyFill="1" applyBorder="1" applyAlignment="1">
      <alignment horizontal="left" vertical="center" wrapText="1"/>
    </xf>
    <xf numFmtId="0" fontId="0" fillId="4" borderId="10" xfId="0" applyFill="1" applyBorder="1"/>
    <xf numFmtId="0" fontId="0" fillId="4" borderId="11" xfId="0" applyFill="1" applyBorder="1"/>
    <xf numFmtId="0" fontId="2" fillId="3" borderId="0" xfId="0" applyFont="1" applyFill="1" applyAlignment="1">
      <alignment horizontal="left" vertical="center"/>
    </xf>
    <xf numFmtId="0" fontId="0" fillId="0" borderId="0" xfId="0"/>
    <xf numFmtId="0" fontId="3" fillId="5" borderId="0" xfId="0" applyFont="1" applyFill="1" applyAlignment="1">
      <alignment horizontal="left" vertical="center"/>
    </xf>
    <xf numFmtId="0" fontId="4" fillId="7" borderId="3" xfId="0" applyFont="1" applyFill="1" applyBorder="1" applyAlignment="1">
      <alignment horizontal="left" vertical="center"/>
    </xf>
    <xf numFmtId="0" fontId="0" fillId="0" borderId="3" xfId="0" applyBorder="1"/>
    <xf numFmtId="0" fontId="12" fillId="0" borderId="0" xfId="0" applyFont="1" applyAlignment="1">
      <alignment horizontal="left" vertical="center"/>
    </xf>
    <xf numFmtId="0" fontId="6" fillId="0" borderId="0" xfId="0" applyFont="1" applyAlignment="1" applyProtection="1">
      <alignment horizontal="left" vertical="center"/>
      <protection locked="0"/>
    </xf>
    <xf numFmtId="0" fontId="0" fillId="0" borderId="0" xfId="0" applyProtection="1">
      <protection locked="0"/>
    </xf>
    <xf numFmtId="0" fontId="6" fillId="8" borderId="3" xfId="0" applyFont="1" applyFill="1" applyBorder="1" applyAlignment="1" applyProtection="1">
      <alignment horizontal="left" vertical="center"/>
      <protection locked="0"/>
    </xf>
    <xf numFmtId="0" fontId="9" fillId="5" borderId="12"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4" xfId="0" applyFont="1" applyFill="1" applyBorder="1" applyAlignment="1">
      <alignment horizontal="center" vertical="center"/>
    </xf>
    <xf numFmtId="0" fontId="0" fillId="0" borderId="0" xfId="0" applyAlignment="1">
      <alignment horizontal="center"/>
    </xf>
    <xf numFmtId="0" fontId="0" fillId="0" borderId="15" xfId="0" applyBorder="1" applyAlignment="1">
      <alignment horizontal="center"/>
    </xf>
    <xf numFmtId="0" fontId="8" fillId="3" borderId="5" xfId="0" applyFont="1" applyFill="1" applyBorder="1" applyAlignment="1">
      <alignment horizontal="center" vertical="center"/>
    </xf>
    <xf numFmtId="0" fontId="8" fillId="3" borderId="13"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3" xfId="0" applyFont="1" applyFill="1" applyBorder="1" applyAlignment="1">
      <alignment horizontal="center" vertical="center"/>
    </xf>
  </cellXfs>
  <cellStyles count="5">
    <cellStyle name="Comma" xfId="3" builtinId="3"/>
    <cellStyle name="Hyperlink" xfId="2" builtinId="8"/>
    <cellStyle name="Normal" xfId="0" builtinId="0"/>
    <cellStyle name="Normal 3" xfId="4" xr:uid="{63193C36-1710-4DD3-91CE-D4C31A6E8D92}"/>
    <cellStyle name="Percent" xfId="1" builtinId="5"/>
  </cellStyles>
  <dxfs count="2">
    <dxf>
      <fill>
        <patternFill>
          <bgColor rgb="FFFFFFCC"/>
        </patternFill>
      </fill>
    </dxf>
    <dxf>
      <font>
        <color rgb="FFFF0000"/>
      </font>
    </dxf>
  </dxfs>
  <tableStyles count="0" defaultTableStyle="TableStyleMedium2" defaultPivotStyle="PivotStyleLight16"/>
  <colors>
    <mruColors>
      <color rgb="FFF5EEE0"/>
      <color rgb="FFEAEDEF"/>
      <color rgb="FFDEE2E5"/>
      <color rgb="FFF3F3F3"/>
      <color rgb="FFB08442"/>
      <color rgb="FF0B2C54"/>
      <color rgb="FF011E40"/>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V43"/>
  <sheetViews>
    <sheetView showGridLines="0" tabSelected="1" topLeftCell="A14" zoomScale="90" zoomScaleNormal="90" workbookViewId="0">
      <selection activeCell="G30" sqref="G30"/>
    </sheetView>
  </sheetViews>
  <sheetFormatPr defaultColWidth="8.85546875" defaultRowHeight="15" x14ac:dyDescent="0.25"/>
  <cols>
    <col min="1" max="1" width="1.28515625" customWidth="1"/>
    <col min="2" max="2" width="17.42578125" customWidth="1"/>
    <col min="3" max="3" width="31.42578125" customWidth="1"/>
    <col min="4" max="4" width="37.140625" customWidth="1"/>
    <col min="5" max="5" width="30.85546875" customWidth="1"/>
    <col min="6" max="7" width="11.28515625" customWidth="1"/>
    <col min="8" max="13" width="12.140625" customWidth="1"/>
    <col min="14" max="14" width="13.42578125" customWidth="1"/>
    <col min="15" max="18" width="12.140625" hidden="1" customWidth="1"/>
    <col min="19" max="21" width="12.140625" customWidth="1"/>
    <col min="22" max="22" width="51.42578125" customWidth="1"/>
  </cols>
  <sheetData>
    <row r="1" spans="2:22" ht="6" customHeight="1" x14ac:dyDescent="0.25"/>
    <row r="2" spans="2:22" ht="27" customHeight="1" x14ac:dyDescent="0.25">
      <c r="B2" s="52" t="s">
        <v>45</v>
      </c>
      <c r="C2" s="53"/>
      <c r="D2" s="53"/>
      <c r="E2" s="53"/>
      <c r="F2" s="53"/>
      <c r="G2" s="53"/>
      <c r="H2" s="53"/>
      <c r="I2" s="53"/>
      <c r="J2" s="53"/>
      <c r="K2" s="53"/>
      <c r="L2" s="53"/>
      <c r="M2" s="53"/>
      <c r="N2" s="53"/>
      <c r="O2" s="53"/>
      <c r="P2" s="53"/>
      <c r="Q2" s="53"/>
      <c r="R2" s="53"/>
      <c r="S2" s="53"/>
      <c r="T2" s="53"/>
      <c r="U2" s="53"/>
      <c r="V2" s="53"/>
    </row>
    <row r="3" spans="2:22" ht="30" customHeight="1" x14ac:dyDescent="0.25">
      <c r="B3" s="54" t="s">
        <v>37</v>
      </c>
      <c r="C3" s="53"/>
      <c r="D3" s="53"/>
      <c r="E3" s="53"/>
      <c r="F3" s="53"/>
      <c r="G3" s="53"/>
      <c r="H3" s="53"/>
      <c r="I3" s="53"/>
      <c r="J3" s="53"/>
      <c r="K3" s="53"/>
      <c r="L3" s="53"/>
      <c r="M3" s="53"/>
      <c r="N3" s="53"/>
      <c r="O3" s="53"/>
      <c r="P3" s="53"/>
      <c r="Q3" s="53"/>
      <c r="R3" s="53"/>
      <c r="S3" s="53"/>
      <c r="T3" s="53"/>
      <c r="U3" s="53"/>
      <c r="V3" s="53"/>
    </row>
    <row r="4" spans="2:22" ht="22.5" customHeight="1" x14ac:dyDescent="0.25">
      <c r="B4" s="14" t="s">
        <v>0</v>
      </c>
      <c r="C4" s="40" t="s">
        <v>47</v>
      </c>
      <c r="D4" s="15"/>
      <c r="E4" s="15"/>
      <c r="F4" s="38"/>
      <c r="G4" s="38"/>
      <c r="H4" s="38"/>
      <c r="I4" s="38"/>
      <c r="J4" s="38"/>
      <c r="K4" s="38"/>
      <c r="L4" s="38"/>
      <c r="M4" s="38"/>
      <c r="N4" s="38"/>
      <c r="O4" s="39"/>
      <c r="P4" s="39"/>
      <c r="Q4" s="39"/>
      <c r="R4" s="39"/>
      <c r="S4" s="39"/>
      <c r="T4" s="39"/>
      <c r="U4" s="16"/>
      <c r="V4" s="16"/>
    </row>
    <row r="5" spans="2:22" ht="17.100000000000001" customHeight="1" x14ac:dyDescent="0.25">
      <c r="B5" s="14" t="s">
        <v>1</v>
      </c>
      <c r="C5" s="41">
        <v>140471</v>
      </c>
      <c r="D5" s="17"/>
      <c r="E5" s="17"/>
      <c r="F5" s="38"/>
      <c r="G5" s="38"/>
      <c r="H5" s="38"/>
      <c r="I5" s="38"/>
      <c r="J5" s="38"/>
      <c r="K5" s="38"/>
      <c r="L5" s="38"/>
      <c r="M5" s="38"/>
      <c r="N5" s="38"/>
      <c r="O5" s="39"/>
      <c r="P5" s="39"/>
      <c r="Q5" s="39"/>
      <c r="R5" s="39"/>
      <c r="S5" s="39"/>
      <c r="T5" s="39"/>
      <c r="U5" s="16"/>
      <c r="V5" s="16"/>
    </row>
    <row r="6" spans="2:22" ht="17.100000000000001" customHeight="1" x14ac:dyDescent="0.25">
      <c r="B6" s="14" t="s">
        <v>31</v>
      </c>
      <c r="C6" s="41">
        <v>270001644</v>
      </c>
      <c r="D6" s="17"/>
      <c r="E6" s="17"/>
      <c r="F6" s="38"/>
      <c r="G6" s="38"/>
      <c r="H6" s="38"/>
      <c r="I6" s="38"/>
      <c r="J6" s="38"/>
      <c r="K6" s="38"/>
      <c r="L6" s="38"/>
      <c r="M6" s="38"/>
      <c r="N6" s="38"/>
      <c r="O6" s="39"/>
      <c r="P6" s="39"/>
      <c r="Q6" s="39"/>
      <c r="R6" s="39"/>
      <c r="S6" s="39"/>
      <c r="T6" s="39"/>
      <c r="U6" s="16"/>
      <c r="V6" s="16"/>
    </row>
    <row r="7" spans="2:22" ht="10.5" customHeight="1" x14ac:dyDescent="0.25"/>
    <row r="8" spans="2:22" ht="21" customHeight="1" x14ac:dyDescent="0.25">
      <c r="B8" s="55" t="s">
        <v>2</v>
      </c>
      <c r="C8" s="56"/>
      <c r="D8" s="56"/>
      <c r="E8" s="56"/>
      <c r="F8" s="56"/>
      <c r="G8" s="56"/>
      <c r="H8" s="56"/>
      <c r="I8" s="56"/>
      <c r="J8" s="56"/>
      <c r="K8" s="56"/>
      <c r="L8" s="56"/>
      <c r="M8" s="56"/>
      <c r="N8" s="56"/>
      <c r="O8" s="56"/>
      <c r="P8" s="56"/>
      <c r="Q8" s="56"/>
      <c r="R8" s="56"/>
      <c r="S8" s="56"/>
      <c r="T8" s="56"/>
      <c r="U8" s="56"/>
      <c r="V8" s="56"/>
    </row>
    <row r="9" spans="2:22" ht="15" customHeight="1" x14ac:dyDescent="0.25">
      <c r="B9" s="18" t="s">
        <v>3</v>
      </c>
    </row>
    <row r="10" spans="2:22" ht="15" customHeight="1" x14ac:dyDescent="0.25">
      <c r="B10" s="18" t="s">
        <v>4</v>
      </c>
    </row>
    <row r="11" spans="2:22" ht="15" customHeight="1" x14ac:dyDescent="0.25">
      <c r="B11" s="18" t="s">
        <v>32</v>
      </c>
    </row>
    <row r="12" spans="2:22" ht="15" customHeight="1" x14ac:dyDescent="0.25">
      <c r="B12" s="18" t="s">
        <v>5</v>
      </c>
    </row>
    <row r="13" spans="2:22" ht="15" customHeight="1" thickBot="1" x14ac:dyDescent="0.3">
      <c r="B13" s="18" t="s">
        <v>6</v>
      </c>
    </row>
    <row r="14" spans="2:22" ht="32.1" customHeight="1" thickBot="1" x14ac:dyDescent="0.3">
      <c r="B14" s="49" t="s">
        <v>46</v>
      </c>
      <c r="C14" s="50"/>
      <c r="D14" s="50"/>
      <c r="E14" s="50"/>
      <c r="F14" s="50"/>
      <c r="G14" s="50"/>
      <c r="H14" s="50"/>
      <c r="I14" s="50"/>
      <c r="J14" s="50"/>
      <c r="K14" s="50"/>
      <c r="L14" s="50"/>
      <c r="M14" s="50"/>
      <c r="N14" s="50"/>
      <c r="O14" s="50"/>
      <c r="P14" s="50"/>
      <c r="Q14" s="50"/>
      <c r="R14" s="50"/>
      <c r="S14" s="50"/>
      <c r="T14" s="50"/>
      <c r="U14" s="50"/>
      <c r="V14" s="51"/>
    </row>
    <row r="15" spans="2:22" ht="10.5" customHeight="1" x14ac:dyDescent="0.25">
      <c r="B15" s="19"/>
    </row>
    <row r="16" spans="2:22" ht="21" customHeight="1" x14ac:dyDescent="0.25">
      <c r="B16" s="55" t="s">
        <v>7</v>
      </c>
      <c r="C16" s="56"/>
      <c r="D16" s="56"/>
      <c r="E16" s="56"/>
      <c r="F16" s="56"/>
      <c r="G16" s="56"/>
      <c r="H16" s="56"/>
      <c r="I16" s="56"/>
      <c r="J16" s="56"/>
      <c r="K16" s="56"/>
      <c r="L16" s="56"/>
      <c r="M16" s="56"/>
      <c r="N16" s="56"/>
      <c r="O16" s="56"/>
      <c r="P16" s="56"/>
      <c r="Q16" s="56"/>
      <c r="R16" s="56"/>
      <c r="S16" s="56"/>
      <c r="T16" s="56"/>
      <c r="U16" s="56"/>
      <c r="V16" s="56"/>
    </row>
    <row r="17" spans="2:22" ht="4.5" customHeight="1" x14ac:dyDescent="0.25">
      <c r="B17" s="20"/>
    </row>
    <row r="18" spans="2:22" ht="17.100000000000001" customHeight="1" x14ac:dyDescent="0.25">
      <c r="B18" s="21" t="s">
        <v>8</v>
      </c>
      <c r="C18" s="43"/>
      <c r="D18" s="44"/>
      <c r="E18" s="16"/>
      <c r="F18" s="57"/>
      <c r="G18" s="57"/>
      <c r="H18" s="57"/>
      <c r="I18" s="57"/>
      <c r="J18" s="57"/>
      <c r="K18" s="57"/>
      <c r="L18" s="57"/>
      <c r="M18" s="57"/>
      <c r="N18" s="57"/>
      <c r="O18" s="16"/>
      <c r="P18" s="16"/>
      <c r="Q18" s="16"/>
      <c r="R18" s="16"/>
      <c r="S18" s="16"/>
      <c r="T18" s="16"/>
      <c r="U18" s="16"/>
      <c r="V18" s="16"/>
    </row>
    <row r="19" spans="2:22" ht="17.100000000000001" customHeight="1" x14ac:dyDescent="0.25">
      <c r="B19" s="21" t="s">
        <v>9</v>
      </c>
      <c r="C19" s="43"/>
      <c r="D19" s="44"/>
      <c r="E19" s="16"/>
      <c r="F19" s="21"/>
      <c r="G19" s="16"/>
      <c r="H19" s="58"/>
      <c r="I19" s="59"/>
      <c r="J19" s="59"/>
      <c r="K19" s="39"/>
      <c r="L19" s="39"/>
      <c r="M19" s="39"/>
      <c r="N19" s="39"/>
      <c r="O19" s="39"/>
      <c r="P19" s="39"/>
      <c r="Q19" s="39"/>
      <c r="R19" s="39"/>
      <c r="S19" s="39"/>
      <c r="T19" s="39"/>
      <c r="U19" s="16"/>
      <c r="V19" s="16"/>
    </row>
    <row r="20" spans="2:22" ht="17.100000000000001" customHeight="1" x14ac:dyDescent="0.25">
      <c r="B20" s="21" t="s">
        <v>10</v>
      </c>
      <c r="C20" s="43"/>
      <c r="D20" s="44"/>
      <c r="E20" s="16"/>
      <c r="F20" s="21"/>
      <c r="G20" s="16"/>
      <c r="H20" s="58"/>
      <c r="I20" s="59"/>
      <c r="J20" s="59"/>
      <c r="K20" s="39"/>
      <c r="L20" s="39"/>
      <c r="M20" s="39"/>
      <c r="N20" s="39"/>
      <c r="O20" s="39"/>
      <c r="P20" s="39"/>
      <c r="Q20" s="39"/>
      <c r="R20" s="39"/>
      <c r="S20" s="39"/>
      <c r="T20" s="39"/>
      <c r="U20" s="16"/>
      <c r="V20" s="16"/>
    </row>
    <row r="21" spans="2:22" ht="17.100000000000001" customHeight="1" x14ac:dyDescent="0.25">
      <c r="B21" s="21" t="s">
        <v>11</v>
      </c>
      <c r="C21" s="45"/>
      <c r="D21" s="46"/>
      <c r="E21" s="16"/>
      <c r="F21" s="21"/>
      <c r="G21" s="16"/>
      <c r="H21" s="58"/>
      <c r="I21" s="58"/>
      <c r="J21" s="58"/>
      <c r="K21" s="39"/>
      <c r="L21" s="39"/>
      <c r="M21" s="39"/>
      <c r="N21" s="39"/>
      <c r="O21" s="39"/>
      <c r="P21" s="39"/>
      <c r="Q21" s="39"/>
      <c r="R21" s="39"/>
      <c r="S21" s="39"/>
      <c r="T21" s="39"/>
      <c r="U21" s="16"/>
      <c r="V21" s="16"/>
    </row>
    <row r="22" spans="2:22" ht="17.100000000000001" customHeight="1" x14ac:dyDescent="0.25">
      <c r="B22" s="22" t="s">
        <v>12</v>
      </c>
      <c r="C22" s="47"/>
      <c r="D22" s="48"/>
      <c r="E22" s="16"/>
      <c r="F22" s="21"/>
      <c r="G22" s="16"/>
      <c r="H22" s="58"/>
      <c r="I22" s="59"/>
      <c r="J22" s="59"/>
      <c r="K22" s="39"/>
      <c r="L22" s="39"/>
      <c r="M22" s="39"/>
      <c r="N22" s="39"/>
      <c r="O22" s="39"/>
      <c r="P22" s="39"/>
      <c r="Q22" s="39"/>
      <c r="R22" s="39"/>
      <c r="S22" s="39"/>
      <c r="T22" s="39"/>
      <c r="U22" s="16"/>
      <c r="V22" s="16"/>
    </row>
    <row r="23" spans="2:22" ht="10.5" customHeight="1" x14ac:dyDescent="0.25">
      <c r="B23" s="19"/>
    </row>
    <row r="24" spans="2:22" ht="21" customHeight="1" x14ac:dyDescent="0.25">
      <c r="B24" s="55" t="s">
        <v>13</v>
      </c>
      <c r="C24" s="56"/>
      <c r="D24" s="56"/>
      <c r="E24" s="56"/>
      <c r="F24" s="56"/>
      <c r="G24" s="56"/>
      <c r="H24" s="56"/>
      <c r="I24" s="56"/>
      <c r="J24" s="56"/>
      <c r="K24" s="56"/>
      <c r="L24" s="56"/>
      <c r="M24" s="56"/>
      <c r="N24" s="56"/>
      <c r="O24" s="56"/>
      <c r="P24" s="56"/>
      <c r="Q24" s="56"/>
      <c r="R24" s="56"/>
      <c r="S24" s="56"/>
      <c r="T24" s="56"/>
      <c r="U24" s="56"/>
      <c r="V24" s="56"/>
    </row>
    <row r="25" spans="2:22" ht="17.100000000000001" customHeight="1" x14ac:dyDescent="0.25">
      <c r="B25" s="67" t="s">
        <v>33</v>
      </c>
      <c r="C25" s="67"/>
      <c r="D25" s="67"/>
      <c r="E25" s="67"/>
      <c r="F25" s="67"/>
      <c r="G25" s="68"/>
      <c r="H25" s="69" t="s">
        <v>42</v>
      </c>
      <c r="I25" s="70"/>
      <c r="J25" s="70"/>
      <c r="K25" s="70"/>
      <c r="L25" s="70"/>
      <c r="M25" s="70"/>
      <c r="N25" s="71"/>
      <c r="O25" s="61" t="s">
        <v>34</v>
      </c>
      <c r="P25" s="62"/>
      <c r="Q25" s="62"/>
      <c r="R25" s="63"/>
      <c r="S25" s="64" t="s">
        <v>34</v>
      </c>
      <c r="T25" s="65"/>
      <c r="U25" s="66"/>
      <c r="V25" s="23" t="s">
        <v>35</v>
      </c>
    </row>
    <row r="26" spans="2:22" ht="63" customHeight="1" x14ac:dyDescent="0.25">
      <c r="B26" s="24" t="s">
        <v>38</v>
      </c>
      <c r="C26" s="24" t="s">
        <v>39</v>
      </c>
      <c r="D26" s="24" t="s">
        <v>40</v>
      </c>
      <c r="E26" s="24" t="s">
        <v>41</v>
      </c>
      <c r="F26" s="24" t="s">
        <v>14</v>
      </c>
      <c r="G26" s="24" t="s">
        <v>15</v>
      </c>
      <c r="H26" s="25" t="s">
        <v>16</v>
      </c>
      <c r="I26" s="24" t="s">
        <v>43</v>
      </c>
      <c r="J26" s="24" t="s">
        <v>44</v>
      </c>
      <c r="K26" s="24" t="s">
        <v>17</v>
      </c>
      <c r="L26" s="24" t="s">
        <v>30</v>
      </c>
      <c r="M26" s="24" t="s">
        <v>21</v>
      </c>
      <c r="N26" s="26" t="s">
        <v>22</v>
      </c>
      <c r="O26" s="27" t="s">
        <v>18</v>
      </c>
      <c r="P26" s="28" t="s">
        <v>19</v>
      </c>
      <c r="Q26" s="28" t="s">
        <v>20</v>
      </c>
      <c r="R26" s="29" t="s">
        <v>23</v>
      </c>
      <c r="S26" s="27" t="s">
        <v>24</v>
      </c>
      <c r="T26" s="28" t="s">
        <v>25</v>
      </c>
      <c r="U26" s="29" t="s">
        <v>26</v>
      </c>
      <c r="V26" s="30" t="s">
        <v>27</v>
      </c>
    </row>
    <row r="27" spans="2:22" x14ac:dyDescent="0.25">
      <c r="B27" s="31" t="s">
        <v>50</v>
      </c>
      <c r="C27" s="31" t="s">
        <v>51</v>
      </c>
      <c r="D27" s="42" t="s">
        <v>48</v>
      </c>
      <c r="E27" s="42" t="s">
        <v>49</v>
      </c>
      <c r="F27" s="32">
        <v>12</v>
      </c>
      <c r="G27" s="33">
        <v>1000</v>
      </c>
      <c r="H27" s="8"/>
      <c r="I27" s="10"/>
      <c r="J27" s="11"/>
      <c r="K27" s="9"/>
      <c r="L27" s="12"/>
      <c r="M27" s="9"/>
      <c r="N27" s="13"/>
      <c r="O27" s="34">
        <f>(J27+K27)</f>
        <v>0</v>
      </c>
      <c r="P27" s="35">
        <f>O27-Q27</f>
        <v>0</v>
      </c>
      <c r="Q27" s="35">
        <f>(K27-(K27*L27))</f>
        <v>0</v>
      </c>
      <c r="R27" s="36">
        <f>M27+N27</f>
        <v>0</v>
      </c>
      <c r="S27" s="34">
        <f>(H27*O27)+R27</f>
        <v>0</v>
      </c>
      <c r="T27" s="35">
        <f>(H27*P27)+R27</f>
        <v>0</v>
      </c>
      <c r="U27" s="36">
        <f t="shared" ref="U27" si="0">S27-T27</f>
        <v>0</v>
      </c>
      <c r="V27" s="4"/>
    </row>
    <row r="28" spans="2:22" x14ac:dyDescent="0.25">
      <c r="B28" s="31" t="s">
        <v>50</v>
      </c>
      <c r="C28" s="31" t="s">
        <v>51</v>
      </c>
      <c r="D28" s="42" t="s">
        <v>48</v>
      </c>
      <c r="E28" s="42" t="s">
        <v>49</v>
      </c>
      <c r="F28" s="32">
        <v>36</v>
      </c>
      <c r="G28" s="33">
        <v>1000</v>
      </c>
      <c r="H28" s="1"/>
      <c r="I28" s="2"/>
      <c r="J28" s="7"/>
      <c r="K28" s="3"/>
      <c r="L28" s="6"/>
      <c r="M28" s="3"/>
      <c r="N28" s="5"/>
      <c r="O28" s="34">
        <f t="shared" ref="O28:O38" si="1">(J28+K28)</f>
        <v>0</v>
      </c>
      <c r="P28" s="35">
        <f t="shared" ref="P28:P38" si="2">O28-Q28</f>
        <v>0</v>
      </c>
      <c r="Q28" s="35">
        <f t="shared" ref="Q28:Q38" si="3">(K28-(K28*L28))</f>
        <v>0</v>
      </c>
      <c r="R28" s="36">
        <f t="shared" ref="R28:R38" si="4">M28+N28</f>
        <v>0</v>
      </c>
      <c r="S28" s="34">
        <f t="shared" ref="S28:S38" si="5">(H28*O28)+R28</f>
        <v>0</v>
      </c>
      <c r="T28" s="35">
        <f t="shared" ref="T28:T38" si="6">(H28*P28)+R28</f>
        <v>0</v>
      </c>
      <c r="U28" s="36">
        <f t="shared" ref="U28:U38" si="7">S28-T28</f>
        <v>0</v>
      </c>
      <c r="V28" s="4"/>
    </row>
    <row r="29" spans="2:22" x14ac:dyDescent="0.25">
      <c r="B29" s="31" t="s">
        <v>50</v>
      </c>
      <c r="C29" s="31" t="s">
        <v>51</v>
      </c>
      <c r="D29" s="42" t="s">
        <v>48</v>
      </c>
      <c r="E29" s="42" t="s">
        <v>49</v>
      </c>
      <c r="F29" s="32">
        <v>60</v>
      </c>
      <c r="G29" s="33">
        <v>1000</v>
      </c>
      <c r="H29" s="1"/>
      <c r="I29" s="2"/>
      <c r="J29" s="7"/>
      <c r="K29" s="3"/>
      <c r="L29" s="6"/>
      <c r="M29" s="3"/>
      <c r="N29" s="5"/>
      <c r="O29" s="34">
        <f t="shared" si="1"/>
        <v>0</v>
      </c>
      <c r="P29" s="35">
        <f t="shared" si="2"/>
        <v>0</v>
      </c>
      <c r="Q29" s="35">
        <f t="shared" si="3"/>
        <v>0</v>
      </c>
      <c r="R29" s="36">
        <f t="shared" si="4"/>
        <v>0</v>
      </c>
      <c r="S29" s="34">
        <f t="shared" si="5"/>
        <v>0</v>
      </c>
      <c r="T29" s="35">
        <f t="shared" si="6"/>
        <v>0</v>
      </c>
      <c r="U29" s="36">
        <f t="shared" si="7"/>
        <v>0</v>
      </c>
      <c r="V29" s="4"/>
    </row>
    <row r="30" spans="2:22" x14ac:dyDescent="0.25">
      <c r="B30" s="31"/>
      <c r="C30" s="31"/>
      <c r="D30" s="31"/>
      <c r="E30" s="31"/>
      <c r="F30" s="32"/>
      <c r="G30" s="37"/>
      <c r="H30" s="1"/>
      <c r="I30" s="2"/>
      <c r="J30" s="7"/>
      <c r="K30" s="3"/>
      <c r="L30" s="6"/>
      <c r="M30" s="3"/>
      <c r="N30" s="5"/>
      <c r="O30" s="34">
        <f t="shared" si="1"/>
        <v>0</v>
      </c>
      <c r="P30" s="35">
        <f t="shared" si="2"/>
        <v>0</v>
      </c>
      <c r="Q30" s="35">
        <f t="shared" si="3"/>
        <v>0</v>
      </c>
      <c r="R30" s="36">
        <f t="shared" si="4"/>
        <v>0</v>
      </c>
      <c r="S30" s="34">
        <f t="shared" si="5"/>
        <v>0</v>
      </c>
      <c r="T30" s="35">
        <f t="shared" si="6"/>
        <v>0</v>
      </c>
      <c r="U30" s="36">
        <f t="shared" si="7"/>
        <v>0</v>
      </c>
      <c r="V30" s="4"/>
    </row>
    <row r="31" spans="2:22" x14ac:dyDescent="0.25">
      <c r="B31" s="31" t="s">
        <v>50</v>
      </c>
      <c r="C31" s="31" t="s">
        <v>51</v>
      </c>
      <c r="D31" s="42" t="s">
        <v>48</v>
      </c>
      <c r="E31" s="42" t="s">
        <v>49</v>
      </c>
      <c r="F31" s="32">
        <v>12</v>
      </c>
      <c r="G31" s="37">
        <v>5000</v>
      </c>
      <c r="H31" s="1"/>
      <c r="I31" s="2"/>
      <c r="J31" s="7"/>
      <c r="K31" s="3"/>
      <c r="L31" s="6"/>
      <c r="M31" s="3"/>
      <c r="N31" s="5"/>
      <c r="O31" s="34">
        <f t="shared" si="1"/>
        <v>0</v>
      </c>
      <c r="P31" s="35">
        <f t="shared" si="2"/>
        <v>0</v>
      </c>
      <c r="Q31" s="35">
        <f t="shared" si="3"/>
        <v>0</v>
      </c>
      <c r="R31" s="36">
        <f t="shared" si="4"/>
        <v>0</v>
      </c>
      <c r="S31" s="34">
        <f t="shared" si="5"/>
        <v>0</v>
      </c>
      <c r="T31" s="35">
        <f t="shared" si="6"/>
        <v>0</v>
      </c>
      <c r="U31" s="36">
        <f t="shared" si="7"/>
        <v>0</v>
      </c>
      <c r="V31" s="4"/>
    </row>
    <row r="32" spans="2:22" x14ac:dyDescent="0.25">
      <c r="B32" s="31" t="s">
        <v>50</v>
      </c>
      <c r="C32" s="31" t="s">
        <v>51</v>
      </c>
      <c r="D32" s="42" t="s">
        <v>48</v>
      </c>
      <c r="E32" s="42" t="s">
        <v>49</v>
      </c>
      <c r="F32" s="32">
        <v>36</v>
      </c>
      <c r="G32" s="37">
        <v>5000</v>
      </c>
      <c r="H32" s="1"/>
      <c r="I32" s="2"/>
      <c r="J32" s="7"/>
      <c r="K32" s="3"/>
      <c r="L32" s="6"/>
      <c r="M32" s="3"/>
      <c r="N32" s="5"/>
      <c r="O32" s="34">
        <f t="shared" si="1"/>
        <v>0</v>
      </c>
      <c r="P32" s="35">
        <f t="shared" si="2"/>
        <v>0</v>
      </c>
      <c r="Q32" s="35">
        <f t="shared" si="3"/>
        <v>0</v>
      </c>
      <c r="R32" s="36">
        <f t="shared" si="4"/>
        <v>0</v>
      </c>
      <c r="S32" s="34">
        <f t="shared" si="5"/>
        <v>0</v>
      </c>
      <c r="T32" s="35">
        <f t="shared" si="6"/>
        <v>0</v>
      </c>
      <c r="U32" s="36">
        <f t="shared" si="7"/>
        <v>0</v>
      </c>
      <c r="V32" s="4"/>
    </row>
    <row r="33" spans="2:22" x14ac:dyDescent="0.25">
      <c r="B33" s="31" t="s">
        <v>50</v>
      </c>
      <c r="C33" s="31" t="s">
        <v>51</v>
      </c>
      <c r="D33" s="42" t="s">
        <v>48</v>
      </c>
      <c r="E33" s="42" t="s">
        <v>49</v>
      </c>
      <c r="F33" s="32">
        <v>60</v>
      </c>
      <c r="G33" s="37">
        <v>5000</v>
      </c>
      <c r="H33" s="1"/>
      <c r="I33" s="2"/>
      <c r="J33" s="7"/>
      <c r="K33" s="3"/>
      <c r="L33" s="6"/>
      <c r="M33" s="3"/>
      <c r="N33" s="5"/>
      <c r="O33" s="34">
        <f t="shared" si="1"/>
        <v>0</v>
      </c>
      <c r="P33" s="35">
        <f t="shared" si="2"/>
        <v>0</v>
      </c>
      <c r="Q33" s="35">
        <f t="shared" si="3"/>
        <v>0</v>
      </c>
      <c r="R33" s="36">
        <f t="shared" si="4"/>
        <v>0</v>
      </c>
      <c r="S33" s="34">
        <f t="shared" si="5"/>
        <v>0</v>
      </c>
      <c r="T33" s="35">
        <f t="shared" si="6"/>
        <v>0</v>
      </c>
      <c r="U33" s="36">
        <f t="shared" si="7"/>
        <v>0</v>
      </c>
      <c r="V33" s="4"/>
    </row>
    <row r="34" spans="2:22" x14ac:dyDescent="0.25">
      <c r="B34" s="31"/>
      <c r="C34" s="31"/>
      <c r="D34" s="31"/>
      <c r="E34" s="31"/>
      <c r="F34" s="32"/>
      <c r="G34" s="37"/>
      <c r="H34" s="1"/>
      <c r="I34" s="2"/>
      <c r="J34" s="7"/>
      <c r="K34" s="3"/>
      <c r="L34" s="6"/>
      <c r="M34" s="3"/>
      <c r="N34" s="5"/>
      <c r="O34" s="34">
        <f t="shared" si="1"/>
        <v>0</v>
      </c>
      <c r="P34" s="35">
        <f t="shared" si="2"/>
        <v>0</v>
      </c>
      <c r="Q34" s="35">
        <f t="shared" si="3"/>
        <v>0</v>
      </c>
      <c r="R34" s="36">
        <f t="shared" si="4"/>
        <v>0</v>
      </c>
      <c r="S34" s="34">
        <f t="shared" si="5"/>
        <v>0</v>
      </c>
      <c r="T34" s="35">
        <f t="shared" si="6"/>
        <v>0</v>
      </c>
      <c r="U34" s="36">
        <f t="shared" si="7"/>
        <v>0</v>
      </c>
      <c r="V34" s="4"/>
    </row>
    <row r="35" spans="2:22" x14ac:dyDescent="0.25">
      <c r="B35" s="31" t="s">
        <v>50</v>
      </c>
      <c r="C35" s="31" t="s">
        <v>51</v>
      </c>
      <c r="D35" s="42" t="s">
        <v>48</v>
      </c>
      <c r="E35" s="42" t="s">
        <v>49</v>
      </c>
      <c r="F35" s="32">
        <v>12</v>
      </c>
      <c r="G35" s="37">
        <v>10000</v>
      </c>
      <c r="H35" s="1"/>
      <c r="I35" s="2"/>
      <c r="J35" s="7"/>
      <c r="K35" s="3"/>
      <c r="L35" s="6"/>
      <c r="M35" s="3"/>
      <c r="N35" s="5"/>
      <c r="O35" s="34">
        <f t="shared" si="1"/>
        <v>0</v>
      </c>
      <c r="P35" s="35">
        <f t="shared" si="2"/>
        <v>0</v>
      </c>
      <c r="Q35" s="35">
        <f t="shared" si="3"/>
        <v>0</v>
      </c>
      <c r="R35" s="36">
        <f t="shared" si="4"/>
        <v>0</v>
      </c>
      <c r="S35" s="34">
        <f t="shared" si="5"/>
        <v>0</v>
      </c>
      <c r="T35" s="35">
        <f t="shared" si="6"/>
        <v>0</v>
      </c>
      <c r="U35" s="36">
        <f t="shared" si="7"/>
        <v>0</v>
      </c>
      <c r="V35" s="4"/>
    </row>
    <row r="36" spans="2:22" x14ac:dyDescent="0.25">
      <c r="B36" s="31" t="s">
        <v>50</v>
      </c>
      <c r="C36" s="31" t="s">
        <v>51</v>
      </c>
      <c r="D36" s="42" t="s">
        <v>48</v>
      </c>
      <c r="E36" s="42" t="s">
        <v>49</v>
      </c>
      <c r="F36" s="32">
        <v>36</v>
      </c>
      <c r="G36" s="37">
        <v>10000</v>
      </c>
      <c r="H36" s="1"/>
      <c r="I36" s="2"/>
      <c r="J36" s="7"/>
      <c r="K36" s="3"/>
      <c r="L36" s="6"/>
      <c r="M36" s="3"/>
      <c r="N36" s="5"/>
      <c r="O36" s="34">
        <f t="shared" si="1"/>
        <v>0</v>
      </c>
      <c r="P36" s="35">
        <f t="shared" si="2"/>
        <v>0</v>
      </c>
      <c r="Q36" s="35">
        <f t="shared" si="3"/>
        <v>0</v>
      </c>
      <c r="R36" s="36">
        <f t="shared" si="4"/>
        <v>0</v>
      </c>
      <c r="S36" s="34">
        <f t="shared" si="5"/>
        <v>0</v>
      </c>
      <c r="T36" s="35">
        <f t="shared" si="6"/>
        <v>0</v>
      </c>
      <c r="U36" s="36">
        <f t="shared" si="7"/>
        <v>0</v>
      </c>
      <c r="V36" s="4"/>
    </row>
    <row r="37" spans="2:22" x14ac:dyDescent="0.25">
      <c r="B37" s="31" t="s">
        <v>50</v>
      </c>
      <c r="C37" s="31" t="s">
        <v>51</v>
      </c>
      <c r="D37" s="42" t="s">
        <v>48</v>
      </c>
      <c r="E37" s="42" t="s">
        <v>49</v>
      </c>
      <c r="F37" s="32">
        <v>60</v>
      </c>
      <c r="G37" s="37">
        <v>10000</v>
      </c>
      <c r="H37" s="1"/>
      <c r="I37" s="2"/>
      <c r="J37" s="7"/>
      <c r="K37" s="3"/>
      <c r="L37" s="6"/>
      <c r="M37" s="3"/>
      <c r="N37" s="5"/>
      <c r="O37" s="34">
        <f t="shared" si="1"/>
        <v>0</v>
      </c>
      <c r="P37" s="35">
        <f t="shared" si="2"/>
        <v>0</v>
      </c>
      <c r="Q37" s="35">
        <f t="shared" si="3"/>
        <v>0</v>
      </c>
      <c r="R37" s="36">
        <f t="shared" si="4"/>
        <v>0</v>
      </c>
      <c r="S37" s="34">
        <f t="shared" si="5"/>
        <v>0</v>
      </c>
      <c r="T37" s="35">
        <f t="shared" si="6"/>
        <v>0</v>
      </c>
      <c r="U37" s="36">
        <f t="shared" si="7"/>
        <v>0</v>
      </c>
      <c r="V37" s="4"/>
    </row>
    <row r="38" spans="2:22" x14ac:dyDescent="0.25">
      <c r="B38" s="31"/>
      <c r="C38" s="31"/>
      <c r="D38" s="31"/>
      <c r="E38" s="31"/>
      <c r="F38" s="32"/>
      <c r="G38" s="37"/>
      <c r="H38" s="1"/>
      <c r="I38" s="2"/>
      <c r="J38" s="7"/>
      <c r="K38" s="3"/>
      <c r="L38" s="6"/>
      <c r="M38" s="3"/>
      <c r="N38" s="5"/>
      <c r="O38" s="34">
        <f t="shared" si="1"/>
        <v>0</v>
      </c>
      <c r="P38" s="35">
        <f t="shared" si="2"/>
        <v>0</v>
      </c>
      <c r="Q38" s="35">
        <f t="shared" si="3"/>
        <v>0</v>
      </c>
      <c r="R38" s="36">
        <f t="shared" si="4"/>
        <v>0</v>
      </c>
      <c r="S38" s="34">
        <f t="shared" si="5"/>
        <v>0</v>
      </c>
      <c r="T38" s="35">
        <f t="shared" si="6"/>
        <v>0</v>
      </c>
      <c r="U38" s="36">
        <f t="shared" si="7"/>
        <v>0</v>
      </c>
      <c r="V38" s="4"/>
    </row>
    <row r="39" spans="2:22" ht="11.25" customHeight="1" x14ac:dyDescent="0.25"/>
    <row r="40" spans="2:22" ht="21" customHeight="1" x14ac:dyDescent="0.25">
      <c r="B40" s="55" t="s">
        <v>36</v>
      </c>
      <c r="C40" s="56"/>
      <c r="D40" s="56"/>
      <c r="E40" s="56"/>
      <c r="F40" s="56"/>
      <c r="G40" s="56"/>
      <c r="H40" s="56"/>
      <c r="I40" s="56"/>
      <c r="J40" s="56"/>
      <c r="K40" s="56"/>
      <c r="L40" s="56"/>
      <c r="M40" s="56"/>
      <c r="N40" s="56"/>
      <c r="O40" s="56"/>
      <c r="P40" s="56"/>
      <c r="Q40" s="56"/>
      <c r="R40" s="56"/>
      <c r="S40" s="56"/>
      <c r="T40" s="56"/>
      <c r="U40" s="56"/>
      <c r="V40" s="56"/>
    </row>
    <row r="41" spans="2:22" ht="3.75" customHeight="1" x14ac:dyDescent="0.25"/>
    <row r="42" spans="2:22" ht="18.95" customHeight="1" x14ac:dyDescent="0.25">
      <c r="B42" s="21" t="s">
        <v>28</v>
      </c>
      <c r="C42" s="16"/>
      <c r="G42" s="43"/>
      <c r="H42" s="60"/>
      <c r="I42" s="60"/>
      <c r="J42" s="60"/>
      <c r="K42" s="60"/>
      <c r="L42" s="60"/>
      <c r="M42" s="60"/>
      <c r="N42" s="44"/>
      <c r="O42" s="39"/>
      <c r="P42" s="39"/>
      <c r="Q42" s="39"/>
      <c r="R42" s="39"/>
      <c r="S42" s="39"/>
      <c r="T42" s="39"/>
      <c r="U42" s="38"/>
      <c r="V42" s="38"/>
    </row>
    <row r="43" spans="2:22" ht="18.95" customHeight="1" x14ac:dyDescent="0.25">
      <c r="B43" s="21" t="s">
        <v>29</v>
      </c>
      <c r="C43" s="16"/>
      <c r="G43" s="43"/>
      <c r="H43" s="60"/>
      <c r="I43" s="60"/>
      <c r="J43" s="60"/>
      <c r="K43" s="60"/>
      <c r="L43" s="60"/>
      <c r="M43" s="60"/>
      <c r="N43" s="44"/>
      <c r="O43" s="39"/>
      <c r="P43" s="39"/>
      <c r="Q43" s="39"/>
      <c r="R43" s="39"/>
      <c r="S43" s="39"/>
      <c r="T43" s="39"/>
      <c r="U43" s="38"/>
      <c r="V43" s="38"/>
    </row>
  </sheetData>
  <sheetProtection insertHyperlinks="0" sort="0" autoFilter="0" pivotTables="0"/>
  <mergeCells count="23">
    <mergeCell ref="G42:N42"/>
    <mergeCell ref="G43:N43"/>
    <mergeCell ref="O25:R25"/>
    <mergeCell ref="B24:V24"/>
    <mergeCell ref="B40:V40"/>
    <mergeCell ref="S25:U25"/>
    <mergeCell ref="B25:G25"/>
    <mergeCell ref="H25:N25"/>
    <mergeCell ref="F18:N18"/>
    <mergeCell ref="H19:J19"/>
    <mergeCell ref="H20:J20"/>
    <mergeCell ref="H21:J21"/>
    <mergeCell ref="H22:J22"/>
    <mergeCell ref="B14:V14"/>
    <mergeCell ref="B2:V2"/>
    <mergeCell ref="B3:V3"/>
    <mergeCell ref="B8:V8"/>
    <mergeCell ref="B16:V16"/>
    <mergeCell ref="C19:D19"/>
    <mergeCell ref="C20:D20"/>
    <mergeCell ref="C21:D21"/>
    <mergeCell ref="C22:D22"/>
    <mergeCell ref="C18:D18"/>
  </mergeCells>
  <conditionalFormatting sqref="H27:I38">
    <cfRule type="cellIs" dxfId="1" priority="2" operator="notEqual">
      <formula>F27</formula>
    </cfRule>
  </conditionalFormatting>
  <conditionalFormatting sqref="L27:L38">
    <cfRule type="expression" dxfId="0" priority="1">
      <formula>AND(K27&gt;0,L27="")</formula>
    </cfRule>
  </conditionalFormatting>
  <dataValidations count="6">
    <dataValidation type="whole" operator="greaterThan" allowBlank="1" showInputMessage="1" showErrorMessage="1" promptTitle="Offered initial term" prompt="Whole number of months required for the services/costs offered." sqref="H27:H38"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I27:I38" xr:uid="{00000000-0002-0000-0000-000004000000}">
      <formula1>0</formula1>
    </dataValidation>
    <dataValidation type="decimal" operator="greaterThanOrEqual" allowBlank="1" showInputMessage="1" showErrorMessage="1" promptTitle="One-time costs" prompt="Enter a dollar amount of 0 or more. Enter 0 if no charge applies." sqref="M27:N38"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38"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L27:L38"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K38" xr:uid="{35A2F250-58B9-460F-9DD9-4BD9F6197731}">
      <formula1>0</formula1>
    </dataValidation>
  </dataValidation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2D099EA1-43D8-4204-80B9-1258EAF08074}">
  <ds:schemaRefs>
    <ds:schemaRef ds:uri="http://purl.org/dc/terms/"/>
    <ds:schemaRef ds:uri="http://purl.org/dc/elements/1.1/"/>
    <ds:schemaRef ds:uri="95142d19-fd3b-4b08-9efc-8a16e808819c"/>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d6c1bc09-1b62-4067-bd7f-5308a3885c24"/>
    <ds:schemaRef ds:uri="http://schemas.microsoft.com/sharepoint/v3"/>
  </ds:schemaRefs>
</ds:datastoreItem>
</file>

<file path=customXml/itemProps3.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C1_WAN_1+</vt:lpstr>
      <vt:lpstr>'C1_WAN_1+'!Print_Titles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Lyell Walker</cp:lastModifiedBy>
  <cp:lastPrinted>2026-08-31T22:52:10Z</cp:lastPrinted>
  <dcterms:created xsi:type="dcterms:W3CDTF">2026-05-26T18:02:37Z</dcterms:created>
  <dcterms:modified xsi:type="dcterms:W3CDTF">2026-10-22T20:12:55Z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