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entraled.sharepoint.com/sites/E-RateCentral/Shared Documents/E-Rate Clients/Ruidoso_NM_143371/2027-28/470/C2-470# and or Nickname/Drafts and Working Docs/"/>
    </mc:Choice>
  </mc:AlternateContent>
  <xr:revisionPtr revIDLastSave="52" documentId="8_{BB31D552-C399-4089-9E7B-132B2E098DFA}" xr6:coauthVersionLast="47" xr6:coauthVersionMax="47" xr10:uidLastSave="{570A0CBB-5A70-4F24-92C8-400B43901387}"/>
  <bookViews>
    <workbookView xWindow="28680" yWindow="-120" windowWidth="29040" windowHeight="15720" xr2:uid="{208850C3-CBB2-4767-947E-CACDE32F576F}"/>
  </bookViews>
  <sheets>
    <sheet name="Pricing Attachment" sheetId="1" r:id="rId1"/>
  </sheets>
  <externalReferences>
    <externalReference r:id="rId2"/>
  </externalReferences>
  <definedNames>
    <definedName name="install">#REF!</definedName>
    <definedName name="Should_installation_charges_be_included_in_quote?">#REF!</definedName>
    <definedName name="Type_of_Equipment">#REF!</definedName>
    <definedName name="ven_install">#REF!</definedName>
    <definedName name="Vendor_Install">#REF!</definedName>
    <definedName name="Vendor_Installation_Requested?">#REF!</definedName>
    <definedName name="Yes_or_no?">#REF!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7" i="1" l="1"/>
  <c r="C26" i="1"/>
  <c r="C25" i="1"/>
  <c r="C24" i="1" l="1"/>
  <c r="E24" i="1" a="1"/>
  <c r="E24" i="1" s="1"/>
  <c r="O24" i="1"/>
  <c r="N24" i="1" s="1"/>
  <c r="P24" i="1" s="1"/>
  <c r="R24" i="1"/>
  <c r="T24" i="1"/>
  <c r="E25" i="1" a="1"/>
  <c r="E25" i="1" s="1"/>
  <c r="O25" i="1"/>
  <c r="N25" i="1" s="1"/>
  <c r="P25" i="1" s="1"/>
  <c r="R25" i="1"/>
  <c r="T25" i="1"/>
  <c r="E26" i="1" a="1"/>
  <c r="E26" i="1" s="1"/>
  <c r="O26" i="1"/>
  <c r="R26" i="1"/>
  <c r="T26" i="1"/>
  <c r="E27" i="1" a="1"/>
  <c r="E27" i="1" s="1"/>
  <c r="O27" i="1"/>
  <c r="N27" i="1" s="1"/>
  <c r="P27" i="1" s="1"/>
  <c r="R27" i="1"/>
  <c r="T27" i="1"/>
  <c r="C28" i="1"/>
  <c r="N28" i="1"/>
  <c r="P28" i="1" s="1"/>
  <c r="O28" i="1"/>
  <c r="R28" i="1"/>
  <c r="T28" i="1"/>
  <c r="O29" i="1"/>
  <c r="N29" i="1" s="1"/>
  <c r="P29" i="1" s="1"/>
  <c r="R29" i="1"/>
  <c r="T29" i="1"/>
  <c r="O30" i="1"/>
  <c r="N30" i="1" s="1"/>
  <c r="P30" i="1" s="1"/>
  <c r="R30" i="1"/>
  <c r="T30" i="1"/>
  <c r="O31" i="1"/>
  <c r="N31" i="1" s="1"/>
  <c r="P31" i="1" s="1"/>
  <c r="R31" i="1"/>
  <c r="T31" i="1"/>
  <c r="O32" i="1"/>
  <c r="N32" i="1" s="1"/>
  <c r="P32" i="1" s="1"/>
  <c r="R32" i="1"/>
  <c r="T32" i="1"/>
  <c r="O33" i="1"/>
  <c r="N33" i="1" s="1"/>
  <c r="P33" i="1" s="1"/>
  <c r="R33" i="1"/>
  <c r="T33" i="1"/>
  <c r="O34" i="1"/>
  <c r="N34" i="1" s="1"/>
  <c r="P34" i="1" s="1"/>
  <c r="R34" i="1"/>
  <c r="T34" i="1"/>
  <c r="O35" i="1"/>
  <c r="N35" i="1" s="1"/>
  <c r="P35" i="1" s="1"/>
  <c r="R35" i="1"/>
  <c r="T35" i="1"/>
  <c r="O36" i="1"/>
  <c r="N36" i="1" s="1"/>
  <c r="P36" i="1" s="1"/>
  <c r="R36" i="1"/>
  <c r="T36" i="1"/>
  <c r="O37" i="1"/>
  <c r="N37" i="1" s="1"/>
  <c r="P37" i="1" s="1"/>
  <c r="Q37" i="1" s="1"/>
  <c r="R37" i="1"/>
  <c r="T37" i="1"/>
  <c r="O38" i="1"/>
  <c r="N38" i="1" s="1"/>
  <c r="P38" i="1" s="1"/>
  <c r="R38" i="1"/>
  <c r="T38" i="1"/>
  <c r="O39" i="1"/>
  <c r="N39" i="1" s="1"/>
  <c r="P39" i="1" s="1"/>
  <c r="R39" i="1"/>
  <c r="T39" i="1"/>
  <c r="O40" i="1"/>
  <c r="N40" i="1" s="1"/>
  <c r="P40" i="1" s="1"/>
  <c r="R40" i="1"/>
  <c r="T40" i="1"/>
  <c r="O41" i="1"/>
  <c r="R41" i="1"/>
  <c r="T41" i="1"/>
  <c r="O42" i="1"/>
  <c r="N42" i="1" s="1"/>
  <c r="P42" i="1" s="1"/>
  <c r="R42" i="1"/>
  <c r="T42" i="1"/>
  <c r="O43" i="1"/>
  <c r="N43" i="1" s="1"/>
  <c r="P43" i="1" s="1"/>
  <c r="R43" i="1"/>
  <c r="T43" i="1"/>
  <c r="O44" i="1"/>
  <c r="N44" i="1" s="1"/>
  <c r="P44" i="1" s="1"/>
  <c r="R44" i="1"/>
  <c r="T44" i="1"/>
  <c r="O45" i="1"/>
  <c r="N45" i="1" s="1"/>
  <c r="P45" i="1" s="1"/>
  <c r="R45" i="1"/>
  <c r="T45" i="1"/>
  <c r="O46" i="1"/>
  <c r="N46" i="1" s="1"/>
  <c r="P46" i="1" s="1"/>
  <c r="R46" i="1"/>
  <c r="T46" i="1"/>
  <c r="O47" i="1"/>
  <c r="N47" i="1" s="1"/>
  <c r="P47" i="1" s="1"/>
  <c r="R47" i="1"/>
  <c r="T47" i="1"/>
  <c r="O48" i="1"/>
  <c r="R48" i="1"/>
  <c r="T48" i="1"/>
  <c r="O49" i="1"/>
  <c r="N49" i="1" s="1"/>
  <c r="P49" i="1" s="1"/>
  <c r="R49" i="1"/>
  <c r="T49" i="1"/>
  <c r="O50" i="1"/>
  <c r="R50" i="1"/>
  <c r="T50" i="1"/>
  <c r="O51" i="1"/>
  <c r="N51" i="1" s="1"/>
  <c r="P51" i="1" s="1"/>
  <c r="R51" i="1"/>
  <c r="T51" i="1"/>
  <c r="O52" i="1"/>
  <c r="N52" i="1" s="1"/>
  <c r="P52" i="1" s="1"/>
  <c r="R52" i="1"/>
  <c r="T52" i="1"/>
  <c r="O53" i="1"/>
  <c r="N53" i="1" s="1"/>
  <c r="P53" i="1" s="1"/>
  <c r="R53" i="1"/>
  <c r="T53" i="1"/>
  <c r="O54" i="1"/>
  <c r="N54" i="1" s="1"/>
  <c r="P54" i="1" s="1"/>
  <c r="R54" i="1"/>
  <c r="T54" i="1"/>
  <c r="O55" i="1"/>
  <c r="N55" i="1" s="1"/>
  <c r="P55" i="1" s="1"/>
  <c r="R55" i="1"/>
  <c r="Q55" i="1" s="1"/>
  <c r="T55" i="1"/>
  <c r="O56" i="1"/>
  <c r="N56" i="1" s="1"/>
  <c r="P56" i="1" s="1"/>
  <c r="R56" i="1"/>
  <c r="T56" i="1"/>
  <c r="O57" i="1"/>
  <c r="N57" i="1" s="1"/>
  <c r="P57" i="1" s="1"/>
  <c r="R57" i="1"/>
  <c r="T57" i="1"/>
  <c r="N58" i="1"/>
  <c r="P58" i="1" s="1"/>
  <c r="O58" i="1"/>
  <c r="R58" i="1"/>
  <c r="T58" i="1"/>
  <c r="O59" i="1"/>
  <c r="N59" i="1" s="1"/>
  <c r="P59" i="1" s="1"/>
  <c r="R59" i="1"/>
  <c r="T59" i="1"/>
  <c r="O60" i="1"/>
  <c r="N60" i="1" s="1"/>
  <c r="P60" i="1" s="1"/>
  <c r="R60" i="1"/>
  <c r="T60" i="1"/>
  <c r="O61" i="1"/>
  <c r="N61" i="1" s="1"/>
  <c r="P61" i="1" s="1"/>
  <c r="R61" i="1"/>
  <c r="T61" i="1"/>
  <c r="O62" i="1"/>
  <c r="N62" i="1" s="1"/>
  <c r="P62" i="1" s="1"/>
  <c r="R62" i="1"/>
  <c r="T62" i="1"/>
  <c r="O63" i="1"/>
  <c r="R63" i="1"/>
  <c r="T63" i="1"/>
  <c r="O64" i="1"/>
  <c r="R64" i="1"/>
  <c r="T64" i="1"/>
  <c r="O65" i="1"/>
  <c r="N65" i="1" s="1"/>
  <c r="P65" i="1" s="1"/>
  <c r="R65" i="1"/>
  <c r="T65" i="1"/>
  <c r="O66" i="1"/>
  <c r="N66" i="1" s="1"/>
  <c r="P66" i="1" s="1"/>
  <c r="R66" i="1"/>
  <c r="T66" i="1"/>
  <c r="O67" i="1"/>
  <c r="N67" i="1" s="1"/>
  <c r="P67" i="1" s="1"/>
  <c r="R67" i="1"/>
  <c r="T67" i="1"/>
  <c r="O68" i="1"/>
  <c r="N68" i="1" s="1"/>
  <c r="P68" i="1" s="1"/>
  <c r="R68" i="1"/>
  <c r="Q68" i="1" s="1"/>
  <c r="T68" i="1"/>
  <c r="Q34" i="1" l="1"/>
  <c r="Q62" i="1"/>
  <c r="N26" i="1"/>
  <c r="P26" i="1" s="1"/>
  <c r="Q26" i="1" s="1"/>
  <c r="Q61" i="1"/>
  <c r="Q42" i="1"/>
  <c r="Q56" i="1"/>
  <c r="Q39" i="1"/>
  <c r="N50" i="1"/>
  <c r="P50" i="1" s="1"/>
  <c r="Q66" i="1"/>
  <c r="Q31" i="1"/>
  <c r="Q29" i="1"/>
  <c r="Q67" i="1"/>
  <c r="Q27" i="1"/>
  <c r="Q52" i="1"/>
  <c r="Q50" i="1"/>
  <c r="Q65" i="1"/>
  <c r="Q43" i="1"/>
  <c r="Q30" i="1"/>
  <c r="Q57" i="1"/>
  <c r="Q32" i="1"/>
  <c r="N63" i="1"/>
  <c r="P63" i="1" s="1"/>
  <c r="Q63" i="1" s="1"/>
  <c r="Q59" i="1"/>
  <c r="N41" i="1"/>
  <c r="P41" i="1" s="1"/>
  <c r="Q41" i="1" s="1"/>
  <c r="N48" i="1"/>
  <c r="P48" i="1" s="1"/>
  <c r="Q48" i="1" s="1"/>
  <c r="Q46" i="1"/>
  <c r="Q44" i="1"/>
  <c r="Q35" i="1"/>
  <c r="N64" i="1"/>
  <c r="P64" i="1" s="1"/>
  <c r="Q64" i="1" s="1"/>
  <c r="Q60" i="1"/>
  <c r="Q51" i="1"/>
  <c r="Q49" i="1"/>
  <c r="Q40" i="1"/>
  <c r="Q47" i="1"/>
  <c r="Q28" i="1"/>
  <c r="Q25" i="1"/>
  <c r="Q36" i="1"/>
  <c r="Q45" i="1"/>
  <c r="C29" i="1"/>
  <c r="R69" i="1"/>
  <c r="Q54" i="1"/>
  <c r="Q38" i="1"/>
  <c r="P69" i="1"/>
  <c r="Q58" i="1"/>
  <c r="Q33" i="1"/>
  <c r="Q53" i="1"/>
  <c r="Q24" i="1"/>
  <c r="Q69"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<sst xmlns="http://schemas.openxmlformats.org/spreadsheetml/2006/main" count="75" uniqueCount="58">
  <si>
    <t>Unless otherwise noted, all quoted materials will be considered Internal Connections (IC). If the offer includes BMIC or MIBS services, please indicate which items the designation applies to.</t>
  </si>
  <si>
    <t>Shipping Charges</t>
  </si>
  <si>
    <t>Shipping</t>
  </si>
  <si>
    <t>Other</t>
  </si>
  <si>
    <t>Fees, Taxes, etc</t>
  </si>
  <si>
    <t>No</t>
  </si>
  <si>
    <t>Unit Cost Restrict</t>
  </si>
  <si>
    <t>Total Extended Cost</t>
  </si>
  <si>
    <t>Total Extended
E-Rate Ineligible Cost</t>
  </si>
  <si>
    <t>Total Extended
E-Rate Eligible Cost</t>
  </si>
  <si>
    <t>E-Rate Ineligible Unit Cost</t>
  </si>
  <si>
    <t>E-Rate Eligible Unit Cost</t>
  </si>
  <si>
    <t>Unit Cost</t>
  </si>
  <si>
    <t>E-Rate Product Eligibility %</t>
  </si>
  <si>
    <t>Quantity</t>
  </si>
  <si>
    <t>Model #/SKU</t>
  </si>
  <si>
    <t>Enter Make if "Other" in Column H</t>
  </si>
  <si>
    <t>Make</t>
  </si>
  <si>
    <t>Other Make</t>
  </si>
  <si>
    <t>Product Function</t>
  </si>
  <si>
    <t>Product Type</t>
  </si>
  <si>
    <t>Is Installation required?</t>
  </si>
  <si>
    <t>SERVICE PROVIDERS MUST ENTER THE MAKE/MODEL DETAILS OF OFFERED ITEMS IN THIS SECTION</t>
  </si>
  <si>
    <t>PROPOSAL COST CALCULATIONS</t>
  </si>
  <si>
    <t>PROPOSED SOLUTION</t>
  </si>
  <si>
    <t>REQUESTED SOLUTION (OR EQUIVALENT)</t>
  </si>
  <si>
    <t>PRICING SCHEDULE</t>
  </si>
  <si>
    <t>Opt Renewals:</t>
  </si>
  <si>
    <t>Contact Phone:</t>
  </si>
  <si>
    <t>Term Dates:</t>
  </si>
  <si>
    <t>Contact E-mail:</t>
  </si>
  <si>
    <t>Contract #:</t>
  </si>
  <si>
    <t>Contact Name:</t>
  </si>
  <si>
    <t>Contract Holder:</t>
  </si>
  <si>
    <t>SPIN:</t>
  </si>
  <si>
    <r>
      <t xml:space="preserve">Cooperative Purchasing Vehicle Information </t>
    </r>
    <r>
      <rPr>
        <b/>
        <sz val="12"/>
        <color rgb="FFFF0000"/>
        <rFont val="Aptos"/>
        <family val="2"/>
      </rPr>
      <t>(Required for consideration in the evaluation)</t>
    </r>
  </si>
  <si>
    <t>Service Provider:</t>
  </si>
  <si>
    <t>OFFEROR INFORMATION</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</si>
  <si>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</si>
  <si>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 xml:space="preserve">4) Should there be a discrepancy between the fees listed in this Pricing Attachment and any other proposal response document, the costs offered in this document shall prevail.  </t>
  </si>
  <si>
    <t>3) E-Rate eligible costs will calculate to 100% eligible unless modified by the Offeror.</t>
  </si>
  <si>
    <t xml:space="preserve">2) Offerors are only responsible for completing the information in the yellow columns.  </t>
  </si>
  <si>
    <t>1) The Pricing Attachment worksheet is required to be completed by all Offerors and included with all proposal submissions in Excel format.</t>
  </si>
  <si>
    <t>Unless otherwise specified in the Form 470 or filing attachments, the following apply to this solicitation:</t>
  </si>
  <si>
    <t>Service Providers are requested to add their logo here or, in addition to this Pricing Attachment, submit a separate quote that includes their company logo.</t>
  </si>
  <si>
    <t>PRICING ATTACHMENT RESPONSE INSTRUCTIONS</t>
  </si>
  <si>
    <t>Form 470#:</t>
  </si>
  <si>
    <t>E-Rate BEN:</t>
  </si>
  <si>
    <t>Entity Name:</t>
  </si>
  <si>
    <t>EQUIPMENT PRICING ATTACHMENT</t>
  </si>
  <si>
    <t>Ruidoso Municipal School District</t>
  </si>
  <si>
    <t>Firewall Services &amp; Components</t>
  </si>
  <si>
    <t>Fortinet</t>
  </si>
  <si>
    <t>FG-120G</t>
  </si>
  <si>
    <t xml:space="preserve">FG-120G-BDL-809-60 </t>
  </si>
  <si>
    <t xml:space="preserve">FC-10-F120G-928-02-60 FortiGate-120G </t>
  </si>
  <si>
    <t xml:space="preserve">FC-10-F120G-204-02-60 </t>
  </si>
  <si>
    <t>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</si>
</sst>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lt;=9999999]###\-####;\(###\)\ ###\-####"/>
  </numFmts>
  <fonts count="26"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2"/>
      <name val="Calibri"/>
      <family val="2"/>
      <scheme val="minor"/>
    </font>
    <font>
      <b/>
      <sz val="16"/>
      <color theme="0"/>
      <name val="Calibri"/>
      <family val="2"/>
      <scheme val="minor"/>
    </font>
    <font>
      <b/>
      <sz val="14"/>
      <name val="Calibri"/>
      <family val="2"/>
      <scheme val="minor"/>
    </font>
    <font>
      <b/>
      <sz val="16"/>
      <color theme="1"/>
      <name val="Calibri"/>
      <family val="2"/>
      <scheme val="minor"/>
    </font>
    <font>
      <sz val="10"/>
      <color theme="1"/>
      <name val="Aptos"/>
      <family val="2"/>
    </font>
    <font>
      <sz val="11"/>
      <name val="Aptos"/>
      <family val="2"/>
    </font>
    <font>
      <b/>
      <u/>
      <sz val="13"/>
      <color theme="1"/>
      <name val="Aptos"/>
      <family val="2"/>
    </font>
    <font>
      <sz val="11"/>
      <color theme="1"/>
      <name val="Aptos"/>
      <family val="2"/>
    </font>
    <font>
      <b/>
      <sz val="11"/>
      <name val="Aptos"/>
      <family val="2"/>
    </font>
    <font>
      <sz val="12"/>
      <name val="Aptos"/>
      <family val="2"/>
    </font>
    <font>
      <b/>
      <sz val="12"/>
      <name val="Aptos"/>
      <family val="2"/>
    </font>
    <font>
      <b/>
      <sz val="12"/>
      <color rgb="FFFF0000"/>
      <name val="Aptos"/>
      <family val="2"/>
    </font>
    <font>
      <b/>
      <sz val="16"/>
      <color rgb="FFFF0000"/>
      <name val="Calibri"/>
      <family val="2"/>
      <scheme val="minor"/>
    </font>
    <font>
      <u/>
      <sz val="11"/>
      <color theme="1"/>
      <name val="Aptos"/>
      <family val="2"/>
    </font>
    <font>
      <b/>
      <u/>
      <sz val="11"/>
      <name val="Aptos"/>
      <family val="2"/>
    </font>
    <font>
      <b/>
      <u/>
      <sz val="13"/>
      <name val="Aptos"/>
      <family val="2"/>
    </font>
    <font>
      <b/>
      <sz val="11"/>
      <color theme="1"/>
      <name val="Aptos"/>
      <family val="2"/>
    </font>
    <font>
      <sz val="16"/>
      <color theme="1"/>
      <name val="Aptos"/>
      <family val="2"/>
    </font>
    <font>
      <sz val="16"/>
      <color theme="0"/>
      <name val="Aptos"/>
      <family val="2"/>
    </font>
    <font>
      <b/>
      <sz val="16"/>
      <color theme="0"/>
      <name val="Aptos"/>
      <family val="2"/>
    </font>
  </fonts>
  <fills count="8">
    <fill>
      <patternFill patternType="none"/>
    </fill>
    <fill>
      <patternFill patternType="gray125"/>
    </fill>
    <fill>
      <patternFill patternType="solid">
        <fgColor theme="4" tint="0.79998168889431442"/>
        <bgColor indexed="64"/>
      </patternFill>
    </fill>
    <fill>
      <patternFill patternType="solid">
        <fgColor rgb="FFFFFFEF"/>
        <bgColor indexed="64"/>
      </patternFill>
    </fill>
    <fill>
      <patternFill patternType="solid">
        <fgColor theme="0"/>
        <bgColor indexed="64"/>
      </patternFill>
    </fill>
    <fill>
      <patternFill patternType="solid">
        <fgColor rgb="FF19638B"/>
        <bgColor indexed="64"/>
      </patternFill>
    </fill>
    <fill>
      <patternFill patternType="solid">
        <fgColor rgb="FFFFFFCC"/>
        <bgColor indexed="64"/>
      </patternFill>
    </fill>
    <fill>
      <patternFill patternType="solid">
        <fgColor rgb="FFFFFFEF"/>
        <bgColor theme="4" tint="0.79998168889431442"/>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rgb="FFFF0000"/>
      </top>
      <bottom style="thin">
        <color rgb="FFFF0000"/>
      </bottom>
      <diagonal/>
    </border>
    <border>
      <left/>
      <right/>
      <top style="thin">
        <color rgb="FFFF0000"/>
      </top>
      <bottom style="thin">
        <color rgb="FFFF0000"/>
      </bottom>
      <diagonal/>
    </border>
    <border>
      <left style="thin">
        <color indexed="64"/>
      </left>
      <right/>
      <top style="thin">
        <color rgb="FFFF0000"/>
      </top>
      <bottom style="thin">
        <color rgb="FFFF0000"/>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rgb="FFFF0000"/>
      </bottom>
      <diagonal/>
    </border>
    <border>
      <left/>
      <right/>
      <top style="thin">
        <color indexed="64"/>
      </top>
      <bottom style="thin">
        <color rgb="FFFF0000"/>
      </bottom>
      <diagonal/>
    </border>
    <border>
      <left style="thin">
        <color indexed="64"/>
      </left>
      <right/>
      <top style="thin">
        <color indexed="64"/>
      </top>
      <bottom style="thin">
        <color rgb="FFFF0000"/>
      </bottom>
      <diagonal/>
    </border>
    <border>
      <left style="thin">
        <color indexed="64"/>
      </left>
      <right/>
      <top style="thin">
        <color indexed="64"/>
      </top>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2">
    <xf numFmtId="0" fontId="0" fillId="0" borderId="0" xfId="0"/>
    <xf numFmtId="0" fontId="0" fillId="0" borderId="0" xfId="0" applyAlignment="1">
      <alignment vertical="center"/>
    </xf>
    <xf numFmtId="0" fontId="3" fillId="0" borderId="0" xfId="0" applyFont="1" applyAlignment="1">
      <alignment vertical="center"/>
    </xf>
    <xf numFmtId="44" fontId="0" fillId="0" borderId="0" xfId="1" applyFont="1" applyAlignment="1" applyProtection="1">
      <alignment vertical="center"/>
    </xf>
    <xf numFmtId="1" fontId="0" fillId="0" borderId="0" xfId="0" applyNumberFormat="1" applyAlignment="1">
      <alignment horizontal="center" vertical="center"/>
    </xf>
    <xf numFmtId="0" fontId="0" fillId="0" borderId="0" xfId="0" applyAlignment="1">
      <alignment horizontal="left" vertical="center"/>
    </xf>
    <xf numFmtId="44" fontId="0" fillId="0" borderId="0" xfId="1" applyFont="1" applyAlignment="1" applyProtection="1">
      <alignment horizontal="center" vertical="center"/>
    </xf>
    <xf numFmtId="0" fontId="0" fillId="0" borderId="0" xfId="0" applyAlignment="1">
      <alignment horizontal="center" vertical="center"/>
    </xf>
    <xf numFmtId="0" fontId="4" fillId="0" borderId="0" xfId="0" applyFont="1" applyAlignment="1">
      <alignment vertical="center"/>
    </xf>
    <xf numFmtId="44" fontId="0" fillId="0" borderId="0" xfId="1" applyFont="1" applyAlignment="1" applyProtection="1">
      <alignment horizontal="left" vertical="center"/>
    </xf>
    <xf numFmtId="0" fontId="5" fillId="0" borderId="0" xfId="0" applyFont="1" applyAlignment="1">
      <alignment vertical="center"/>
    </xf>
    <xf numFmtId="44" fontId="6" fillId="2" borderId="1" xfId="0" applyNumberFormat="1" applyFont="1" applyFill="1" applyBorder="1" applyAlignment="1">
      <alignment vertical="center"/>
    </xf>
    <xf numFmtId="0" fontId="3" fillId="0" borderId="0" xfId="0" applyFont="1" applyAlignment="1">
      <alignment vertical="center" wrapText="1"/>
    </xf>
    <xf numFmtId="44" fontId="0" fillId="0" borderId="1" xfId="1" applyFont="1" applyFill="1" applyBorder="1" applyAlignment="1" applyProtection="1">
      <alignment vertical="center"/>
    </xf>
    <xf numFmtId="44" fontId="0" fillId="3" borderId="1" xfId="0" applyNumberFormat="1" applyFill="1" applyBorder="1" applyAlignment="1" applyProtection="1">
      <alignment vertical="center"/>
      <protection locked="0"/>
    </xf>
    <xf numFmtId="10" fontId="0" fillId="3" borderId="1" xfId="2" applyNumberFormat="1" applyFont="1" applyFill="1" applyBorder="1" applyAlignment="1" applyProtection="1">
      <alignment horizontal="center" vertical="center"/>
      <protection locked="0"/>
    </xf>
    <xf numFmtId="1" fontId="0" fillId="3" borderId="1" xfId="1" applyNumberFormat="1" applyFont="1" applyFill="1" applyBorder="1" applyAlignment="1" applyProtection="1">
      <alignment horizontal="center" vertical="center"/>
      <protection locked="0"/>
    </xf>
    <xf numFmtId="1" fontId="0" fillId="3" borderId="1" xfId="0" applyNumberFormat="1" applyFill="1" applyBorder="1" applyAlignment="1" applyProtection="1">
      <alignment vertical="center"/>
      <protection locked="0"/>
    </xf>
    <xf numFmtId="0" fontId="0" fillId="4" borderId="1" xfId="0" applyFill="1" applyBorder="1" applyAlignment="1" applyProtection="1">
      <alignment horizontal="left" vertical="center" wrapText="1"/>
      <protection hidden="1"/>
    </xf>
    <xf numFmtId="0" fontId="0" fillId="4" borderId="1" xfId="0" applyFill="1" applyBorder="1" applyAlignment="1" applyProtection="1">
      <alignment horizontal="center" vertical="center" wrapText="1"/>
      <protection hidden="1"/>
    </xf>
    <xf numFmtId="1" fontId="0" fillId="3" borderId="1" xfId="0" applyNumberFormat="1" applyFill="1" applyBorder="1" applyAlignment="1" applyProtection="1">
      <alignment horizontal="left" vertical="center"/>
      <protection locked="0"/>
    </xf>
    <xf numFmtId="0" fontId="0" fillId="0" borderId="0" xfId="0" applyAlignment="1">
      <alignment vertical="center" wrapText="1"/>
    </xf>
    <xf numFmtId="0" fontId="5" fillId="0" borderId="0" xfId="0" applyFont="1" applyAlignment="1">
      <alignment horizontal="center" vertical="center" wrapText="1"/>
    </xf>
    <xf numFmtId="44" fontId="2" fillId="5" borderId="1" xfId="1" applyFont="1" applyFill="1" applyBorder="1" applyAlignment="1" applyProtection="1">
      <alignment horizontal="center" vertical="center" wrapText="1"/>
    </xf>
    <xf numFmtId="0" fontId="2" fillId="5" borderId="1" xfId="0" applyFont="1" applyFill="1" applyBorder="1" applyAlignment="1">
      <alignment horizontal="center" vertical="center" wrapText="1"/>
    </xf>
    <xf numFmtId="44" fontId="2" fillId="5" borderId="2" xfId="1" applyFont="1" applyFill="1" applyBorder="1" applyAlignment="1" applyProtection="1">
      <alignment horizontal="center" vertical="center" wrapText="1"/>
    </xf>
    <xf numFmtId="1" fontId="4" fillId="6" borderId="3" xfId="0" applyNumberFormat="1" applyFont="1" applyFill="1" applyBorder="1" applyAlignment="1">
      <alignment horizontal="center" vertical="center" wrapText="1"/>
    </xf>
    <xf numFmtId="1" fontId="4" fillId="6" borderId="3" xfId="1" applyNumberFormat="1" applyFont="1" applyFill="1" applyBorder="1" applyAlignment="1" applyProtection="1">
      <alignment horizontal="center" vertical="center" wrapText="1"/>
    </xf>
    <xf numFmtId="0" fontId="2" fillId="5" borderId="4" xfId="0"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alignment horizontal="left" vertical="top" wrapText="1"/>
    </xf>
    <xf numFmtId="0" fontId="12" fillId="4" borderId="0" xfId="0" applyFont="1" applyFill="1" applyAlignment="1">
      <alignment horizontal="left"/>
    </xf>
    <xf numFmtId="0" fontId="13" fillId="0" borderId="0" xfId="0" applyFont="1" applyAlignment="1">
      <alignment vertical="center"/>
    </xf>
    <xf numFmtId="0" fontId="13" fillId="0" borderId="17" xfId="0" applyFont="1" applyBorder="1" applyAlignment="1">
      <alignment vertical="center"/>
    </xf>
    <xf numFmtId="0" fontId="13" fillId="4" borderId="17" xfId="0" applyFont="1" applyFill="1" applyBorder="1" applyAlignment="1">
      <alignment vertical="top" wrapText="1"/>
    </xf>
    <xf numFmtId="0" fontId="13" fillId="4" borderId="0" xfId="0" applyFont="1" applyFill="1" applyAlignment="1">
      <alignment vertical="center"/>
    </xf>
    <xf numFmtId="0" fontId="13" fillId="7" borderId="2" xfId="0" applyFont="1" applyFill="1" applyBorder="1" applyAlignment="1" applyProtection="1">
      <alignment vertical="center"/>
      <protection locked="0"/>
    </xf>
    <xf numFmtId="0" fontId="13" fillId="7" borderId="18" xfId="0" applyFont="1" applyFill="1" applyBorder="1" applyAlignment="1" applyProtection="1">
      <alignment vertical="center"/>
      <protection locked="0"/>
    </xf>
    <xf numFmtId="0" fontId="13" fillId="3" borderId="4" xfId="0" applyFont="1" applyFill="1" applyBorder="1" applyAlignment="1" applyProtection="1">
      <alignment horizontal="left" vertical="center"/>
      <protection locked="0"/>
    </xf>
    <xf numFmtId="0" fontId="14" fillId="4" borderId="0" xfId="0" applyFont="1" applyFill="1" applyAlignment="1">
      <alignment horizontal="left" vertical="center"/>
    </xf>
    <xf numFmtId="165" fontId="13" fillId="7" borderId="10" xfId="0" applyNumberFormat="1" applyFont="1" applyFill="1" applyBorder="1" applyAlignment="1" applyProtection="1">
      <alignment horizontal="left" vertical="center"/>
      <protection locked="0"/>
    </xf>
    <xf numFmtId="0" fontId="13" fillId="7" borderId="10" xfId="0" applyFont="1" applyFill="1" applyBorder="1" applyAlignment="1" applyProtection="1">
      <alignment vertical="center"/>
      <protection locked="0"/>
    </xf>
    <xf numFmtId="0" fontId="13" fillId="7" borderId="4" xfId="0" applyFont="1" applyFill="1" applyBorder="1" applyAlignment="1" applyProtection="1">
      <alignment vertical="center"/>
      <protection locked="0"/>
    </xf>
    <xf numFmtId="0" fontId="13" fillId="7" borderId="16" xfId="0" applyFont="1" applyFill="1" applyBorder="1" applyAlignment="1" applyProtection="1">
      <alignment horizontal="left" vertical="center"/>
      <protection locked="0"/>
    </xf>
    <xf numFmtId="0" fontId="11" fillId="4" borderId="0" xfId="0" applyFont="1" applyFill="1" applyAlignment="1">
      <alignment vertical="center"/>
    </xf>
    <xf numFmtId="0" fontId="11" fillId="0" borderId="0" xfId="0" applyFont="1" applyAlignment="1">
      <alignment vertical="center"/>
    </xf>
    <xf numFmtId="0" fontId="15" fillId="4" borderId="0" xfId="0" applyFont="1" applyFill="1" applyAlignment="1">
      <alignment horizontal="left" vertical="center"/>
    </xf>
    <xf numFmtId="0" fontId="16" fillId="4" borderId="0" xfId="0" applyFont="1" applyFill="1" applyAlignment="1">
      <alignment horizontal="left" vertical="center"/>
    </xf>
    <xf numFmtId="0" fontId="13" fillId="7" borderId="16" xfId="0" applyFont="1" applyFill="1" applyBorder="1" applyAlignment="1" applyProtection="1">
      <alignment vertical="center"/>
      <protection locked="0"/>
    </xf>
    <xf numFmtId="0" fontId="18" fillId="0" borderId="0" xfId="0" applyFont="1" applyAlignment="1" applyProtection="1">
      <alignment vertical="center" wrapText="1"/>
      <protection locked="0"/>
    </xf>
    <xf numFmtId="0" fontId="13" fillId="4" borderId="0" xfId="0" applyFont="1" applyFill="1" applyAlignment="1">
      <alignment horizontal="left" vertical="center" wrapText="1"/>
    </xf>
    <xf numFmtId="0" fontId="19" fillId="4" borderId="0" xfId="0" applyFont="1" applyFill="1" applyAlignment="1">
      <alignment horizontal="left" vertical="center" wrapText="1"/>
    </xf>
    <xf numFmtId="0" fontId="13" fillId="0" borderId="0" xfId="0" applyFont="1" applyAlignment="1">
      <alignment vertical="top"/>
    </xf>
    <xf numFmtId="0" fontId="11" fillId="4" borderId="0" xfId="0" applyFont="1" applyFill="1" applyAlignment="1">
      <alignment horizontal="left" vertical="top" wrapText="1"/>
    </xf>
    <xf numFmtId="1" fontId="13" fillId="0" borderId="0" xfId="0" applyNumberFormat="1" applyFont="1" applyAlignment="1">
      <alignment horizontal="center" vertical="center"/>
    </xf>
    <xf numFmtId="0" fontId="11" fillId="0" borderId="0" xfId="0" applyFont="1" applyAlignment="1">
      <alignment horizontal="left" vertical="center"/>
    </xf>
    <xf numFmtId="0" fontId="11" fillId="4" borderId="0" xfId="0" applyFont="1" applyFill="1" applyAlignment="1">
      <alignment vertical="top" wrapText="1"/>
    </xf>
    <xf numFmtId="164" fontId="13" fillId="4" borderId="0" xfId="0" applyNumberFormat="1" applyFont="1" applyFill="1" applyAlignment="1">
      <alignment horizontal="right" vertical="center"/>
    </xf>
    <xf numFmtId="1" fontId="13" fillId="4" borderId="0" xfId="0" applyNumberFormat="1" applyFont="1" applyFill="1" applyAlignment="1">
      <alignment horizontal="center" vertical="center"/>
    </xf>
    <xf numFmtId="0" fontId="20" fillId="4" borderId="0" xfId="0" applyFont="1" applyFill="1" applyAlignment="1">
      <alignment horizontal="left" vertical="center"/>
    </xf>
    <xf numFmtId="0" fontId="21" fillId="4" borderId="0" xfId="0" applyFont="1" applyFill="1" applyAlignment="1">
      <alignment horizontal="left"/>
    </xf>
    <xf numFmtId="0" fontId="13" fillId="4" borderId="17" xfId="0" applyFont="1" applyFill="1" applyBorder="1" applyAlignment="1">
      <alignment vertical="center"/>
    </xf>
    <xf numFmtId="1" fontId="13" fillId="0" borderId="17" xfId="0" applyNumberFormat="1" applyFont="1" applyBorder="1" applyAlignment="1">
      <alignment horizontal="left" vertical="center"/>
    </xf>
    <xf numFmtId="0" fontId="11" fillId="4" borderId="17" xfId="0" applyFont="1" applyFill="1" applyBorder="1" applyAlignment="1">
      <alignment horizontal="left"/>
    </xf>
    <xf numFmtId="0" fontId="14" fillId="4" borderId="17" xfId="0" applyFont="1" applyFill="1" applyBorder="1" applyAlignment="1">
      <alignment horizontal="left"/>
    </xf>
    <xf numFmtId="44" fontId="13" fillId="4" borderId="17" xfId="0" applyNumberFormat="1" applyFont="1" applyFill="1" applyBorder="1" applyAlignment="1">
      <alignment horizontal="right" vertical="center"/>
    </xf>
    <xf numFmtId="0" fontId="22" fillId="4" borderId="17" xfId="0" applyFont="1" applyFill="1" applyBorder="1" applyAlignment="1">
      <alignment vertical="center"/>
    </xf>
    <xf numFmtId="0" fontId="22" fillId="4" borderId="17" xfId="0" applyFont="1" applyFill="1" applyBorder="1" applyAlignment="1">
      <alignment vertical="top"/>
    </xf>
    <xf numFmtId="0" fontId="14" fillId="4" borderId="17" xfId="0" applyFont="1" applyFill="1" applyBorder="1" applyAlignment="1">
      <alignment horizontal="left" vertical="top"/>
    </xf>
    <xf numFmtId="1" fontId="13" fillId="4" borderId="0" xfId="0" applyNumberFormat="1" applyFont="1" applyFill="1" applyAlignment="1">
      <alignment horizontal="left" vertical="center"/>
    </xf>
    <xf numFmtId="0" fontId="11" fillId="4" borderId="0" xfId="0" applyFont="1" applyFill="1" applyAlignment="1">
      <alignment horizontal="left"/>
    </xf>
    <xf numFmtId="0" fontId="14" fillId="4" borderId="0" xfId="0" applyFont="1" applyFill="1" applyAlignment="1">
      <alignment horizontal="left"/>
    </xf>
    <xf numFmtId="44" fontId="13" fillId="4" borderId="0" xfId="0" applyNumberFormat="1" applyFont="1" applyFill="1" applyAlignment="1">
      <alignment horizontal="right" vertical="center"/>
    </xf>
    <xf numFmtId="0" fontId="22" fillId="4" borderId="0" xfId="0" applyFont="1" applyFill="1" applyAlignment="1">
      <alignment vertical="center"/>
    </xf>
    <xf numFmtId="0" fontId="11" fillId="4" borderId="0" xfId="0" applyFont="1" applyFill="1"/>
    <xf numFmtId="0" fontId="22" fillId="4" borderId="0" xfId="0" applyFont="1" applyFill="1"/>
    <xf numFmtId="0" fontId="23" fillId="0" borderId="0" xfId="0" applyFont="1" applyAlignment="1">
      <alignment vertical="center"/>
    </xf>
    <xf numFmtId="0" fontId="24" fillId="5" borderId="2" xfId="0" applyFont="1" applyFill="1" applyBorder="1" applyAlignment="1">
      <alignment vertical="center"/>
    </xf>
    <xf numFmtId="0" fontId="24" fillId="5" borderId="18" xfId="0" applyFont="1" applyFill="1" applyBorder="1" applyAlignment="1">
      <alignment vertical="center"/>
    </xf>
    <xf numFmtId="1" fontId="24" fillId="5" borderId="18" xfId="0" applyNumberFormat="1" applyFont="1" applyFill="1" applyBorder="1" applyAlignment="1">
      <alignment horizontal="center" vertical="center"/>
    </xf>
    <xf numFmtId="2" fontId="24" fillId="5" borderId="18" xfId="0" applyNumberFormat="1" applyFont="1" applyFill="1" applyBorder="1" applyAlignment="1">
      <alignment horizontal="center" vertical="center"/>
    </xf>
    <xf numFmtId="0" fontId="25" fillId="5" borderId="4" xfId="0" applyFont="1" applyFill="1" applyBorder="1" applyAlignment="1">
      <alignment vertical="center"/>
    </xf>
    <xf numFmtId="0" fontId="22" fillId="4" borderId="0" xfId="0" applyFont="1" applyFill="1" applyAlignment="1">
      <alignment horizontal="left" vertical="center"/>
    </xf>
    <xf numFmtId="0" fontId="11" fillId="0" borderId="17" xfId="0" applyFont="1" applyBorder="1" applyAlignment="1">
      <alignment horizontal="left" vertical="top" wrapText="1"/>
    </xf>
    <xf numFmtId="0" fontId="18" fillId="0" borderId="19"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7" xfId="0" applyFont="1" applyFill="1" applyBorder="1" applyAlignment="1">
      <alignment horizontal="center" vertical="center" wrapText="1"/>
    </xf>
    <xf numFmtId="164" fontId="7" fillId="5" borderId="16" xfId="0" applyNumberFormat="1" applyFont="1" applyFill="1" applyBorder="1" applyAlignment="1">
      <alignment horizontal="center" vertical="center"/>
    </xf>
    <xf numFmtId="164" fontId="7" fillId="5" borderId="12" xfId="0" applyNumberFormat="1" applyFont="1" applyFill="1" applyBorder="1" applyAlignment="1">
      <alignment horizontal="center" vertical="center"/>
    </xf>
    <xf numFmtId="164" fontId="7" fillId="5" borderId="10" xfId="0" applyNumberFormat="1" applyFont="1" applyFill="1" applyBorder="1" applyAlignment="1">
      <alignment horizontal="center" vertical="center"/>
    </xf>
    <xf numFmtId="164" fontId="7" fillId="5" borderId="6" xfId="0" applyNumberFormat="1" applyFont="1" applyFill="1" applyBorder="1" applyAlignment="1">
      <alignment horizontal="center" vertical="center"/>
    </xf>
    <xf numFmtId="1" fontId="7" fillId="5" borderId="12" xfId="0" applyNumberFormat="1" applyFont="1" applyFill="1" applyBorder="1" applyAlignment="1">
      <alignment horizontal="center" vertical="center" wrapText="1"/>
    </xf>
    <xf numFmtId="1" fontId="7" fillId="5" borderId="11" xfId="0" applyNumberFormat="1" applyFont="1" applyFill="1" applyBorder="1" applyAlignment="1">
      <alignment horizontal="center" vertical="center" wrapText="1"/>
    </xf>
    <xf numFmtId="1" fontId="7" fillId="5" borderId="6" xfId="0" applyNumberFormat="1" applyFont="1" applyFill="1" applyBorder="1" applyAlignment="1">
      <alignment horizontal="center" vertical="center" wrapText="1"/>
    </xf>
    <xf numFmtId="1" fontId="7" fillId="5" borderId="5" xfId="0" applyNumberFormat="1" applyFont="1" applyFill="1" applyBorder="1" applyAlignment="1">
      <alignment horizontal="center" vertical="center" wrapText="1"/>
    </xf>
    <xf numFmtId="1" fontId="9" fillId="6" borderId="15" xfId="0" applyNumberFormat="1" applyFont="1" applyFill="1" applyBorder="1" applyAlignment="1">
      <alignment horizontal="center" vertical="center" wrapText="1"/>
    </xf>
    <xf numFmtId="1" fontId="9" fillId="6" borderId="14" xfId="0" applyNumberFormat="1" applyFont="1" applyFill="1" applyBorder="1" applyAlignment="1">
      <alignment horizontal="center" vertical="center" wrapText="1"/>
    </xf>
    <xf numFmtId="1" fontId="9" fillId="6" borderId="13" xfId="0" applyNumberFormat="1" applyFont="1" applyFill="1" applyBorder="1" applyAlignment="1">
      <alignment horizontal="center" vertical="center" wrapText="1"/>
    </xf>
    <xf numFmtId="0" fontId="22" fillId="4" borderId="17" xfId="0" applyFont="1" applyFill="1" applyBorder="1" applyAlignment="1">
      <alignment horizontal="left" vertical="top"/>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centraled.sharepoint.com/sites/E-RateCentral/Shared%20Documents/E-Rate%20Clients/Ruidoso_NM_143371/2027-28/470/27_Ruidoso_470%20Wkbk.xlsm" TargetMode="External"/><Relationship Id="rId1" Type="http://schemas.openxmlformats.org/officeDocument/2006/relationships/externalLinkPath" Target="27_Ruidoso_470%20Wkb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Current Entities"/>
      <sheetName val="2-Current FRN"/>
      <sheetName val="3-C1 Planning"/>
      <sheetName val="4-C2 Budget &amp; Guide"/>
      <sheetName val="5-C2 Needs"/>
      <sheetName val="Lists"/>
      <sheetName val="FRN data"/>
      <sheetName val="FRN Line Items"/>
      <sheetName val="Supp Entity Info child"/>
      <sheetName val="I&amp;AD"/>
      <sheetName val="Supp Entity Info parent"/>
      <sheetName val="C2 Budget Tool Data"/>
      <sheetName val="Supp Info Annexes"/>
      <sheetName val="Annex Supp Entity Data"/>
      <sheetName val="Entity-Annex Staging"/>
    </sheetNames>
    <sheetDataSet>
      <sheetData sheetId="0"/>
      <sheetData sheetId="1"/>
      <sheetData sheetId="2"/>
      <sheetData sheetId="3"/>
      <sheetData sheetId="4">
        <row r="2">
          <cell r="A2" t="str">
            <v>Category 2 Equipment List to be Completed by E-Rate Applicant for Intended 2027-2028 Purchases</v>
          </cell>
          <cell r="E2"/>
        </row>
        <row r="3">
          <cell r="E3"/>
        </row>
        <row r="4">
          <cell r="E4"/>
        </row>
        <row r="5">
          <cell r="E5"/>
        </row>
        <row r="6">
          <cell r="E6"/>
        </row>
        <row r="7">
          <cell r="E7"/>
        </row>
        <row r="8">
          <cell r="E8"/>
        </row>
        <row r="9">
          <cell r="E9"/>
        </row>
        <row r="10">
          <cell r="E10"/>
        </row>
        <row r="11">
          <cell r="E11"/>
        </row>
        <row r="12">
          <cell r="E12"/>
        </row>
        <row r="13">
          <cell r="E13"/>
        </row>
        <row r="14">
          <cell r="E14"/>
        </row>
        <row r="15">
          <cell r="E15"/>
        </row>
        <row r="16">
          <cell r="E16"/>
        </row>
        <row r="17">
          <cell r="E17"/>
        </row>
        <row r="18">
          <cell r="E18"/>
        </row>
        <row r="19">
          <cell r="E19"/>
        </row>
        <row r="20">
          <cell r="E20"/>
        </row>
        <row r="21">
          <cell r="E21"/>
        </row>
        <row r="22">
          <cell r="E22"/>
        </row>
        <row r="23">
          <cell r="E23" t="str">
            <v>Other Make
(If Manufacturer Name Not Available in "Make" Options)</v>
          </cell>
        </row>
        <row r="24">
          <cell r="E24"/>
        </row>
        <row r="25">
          <cell r="E25"/>
        </row>
        <row r="26">
          <cell r="E26"/>
        </row>
        <row r="27">
          <cell r="E27"/>
        </row>
        <row r="28">
          <cell r="E28"/>
        </row>
        <row r="29">
          <cell r="E29"/>
        </row>
        <row r="30">
          <cell r="E30"/>
        </row>
        <row r="31">
          <cell r="E31"/>
        </row>
        <row r="32">
          <cell r="E32"/>
        </row>
        <row r="33">
          <cell r="E33"/>
        </row>
        <row r="34">
          <cell r="E34"/>
        </row>
        <row r="35">
          <cell r="E35"/>
        </row>
        <row r="36">
          <cell r="E36"/>
        </row>
        <row r="37">
          <cell r="E37"/>
        </row>
        <row r="38">
          <cell r="E38"/>
        </row>
        <row r="39">
          <cell r="E39"/>
        </row>
        <row r="40">
          <cell r="E40"/>
        </row>
        <row r="41">
          <cell r="E41"/>
        </row>
        <row r="42">
          <cell r="E42"/>
        </row>
        <row r="43">
          <cell r="E43"/>
        </row>
        <row r="44">
          <cell r="E44"/>
        </row>
        <row r="45">
          <cell r="E45"/>
        </row>
        <row r="46">
          <cell r="E46"/>
        </row>
        <row r="47">
          <cell r="E47"/>
        </row>
        <row r="48">
          <cell r="E48"/>
        </row>
        <row r="49">
          <cell r="E49"/>
        </row>
        <row r="50">
          <cell r="E50"/>
        </row>
        <row r="51">
          <cell r="E51"/>
        </row>
        <row r="52">
          <cell r="E52"/>
        </row>
        <row r="53">
          <cell r="E53"/>
        </row>
        <row r="54">
          <cell r="E54"/>
        </row>
        <row r="55">
          <cell r="E55"/>
        </row>
        <row r="56">
          <cell r="E56"/>
        </row>
        <row r="57">
          <cell r="E57"/>
        </row>
        <row r="58">
          <cell r="E58"/>
        </row>
        <row r="59">
          <cell r="E59"/>
        </row>
        <row r="60">
          <cell r="E60"/>
        </row>
        <row r="61">
          <cell r="E61"/>
        </row>
        <row r="62">
          <cell r="E62"/>
        </row>
        <row r="63">
          <cell r="E63"/>
        </row>
        <row r="64">
          <cell r="E64"/>
        </row>
        <row r="65">
          <cell r="E65"/>
        </row>
        <row r="66">
          <cell r="E66"/>
        </row>
        <row r="67">
          <cell r="E67"/>
        </row>
        <row r="68">
          <cell r="E68"/>
        </row>
        <row r="69">
          <cell r="E69"/>
        </row>
        <row r="70">
          <cell r="E70"/>
        </row>
      </sheetData>
      <sheetData sheetId="5">
        <row r="1">
          <cell r="E1" t="str">
            <v>Access Point</v>
          </cell>
          <cell r="F1" t="str">
            <v>Wireless Data Distribution</v>
          </cell>
        </row>
        <row r="2">
          <cell r="E2" t="str">
            <v>Antenna</v>
          </cell>
          <cell r="F2" t="str">
            <v>Wireless Data Distribution</v>
          </cell>
        </row>
        <row r="3">
          <cell r="E3" t="str">
            <v>BMIC</v>
          </cell>
          <cell r="F3" t="str">
            <v>Basic Maintenance of Internal Connections</v>
          </cell>
        </row>
        <row r="4">
          <cell r="E4" t="str">
            <v>Cabling</v>
          </cell>
          <cell r="F4" t="str">
            <v>Cabling/Connectors</v>
          </cell>
        </row>
        <row r="5">
          <cell r="E5" t="str">
            <v>Caching Equipment</v>
          </cell>
          <cell r="F5" t="str">
            <v>Caching</v>
          </cell>
        </row>
        <row r="6">
          <cell r="E6" t="str">
            <v>Caching Service</v>
          </cell>
          <cell r="F6" t="str">
            <v>Caching</v>
          </cell>
        </row>
        <row r="7">
          <cell r="E7" t="str">
            <v>Connectors</v>
          </cell>
          <cell r="F7" t="str">
            <v>Cabling/Connectors</v>
          </cell>
        </row>
        <row r="8">
          <cell r="E8" t="str">
            <v>Fees, Taxes, etc</v>
          </cell>
          <cell r="F8" t="str">
            <v>Miscellaneous</v>
          </cell>
        </row>
        <row r="9">
          <cell r="E9" t="str">
            <v>Firewall Services &amp; Components</v>
          </cell>
          <cell r="F9" t="str">
            <v>Data Protection</v>
          </cell>
        </row>
        <row r="10">
          <cell r="E10" t="str">
            <v>Installation, Activation, &amp; Initial Configuration</v>
          </cell>
          <cell r="F10" t="str">
            <v>Miscellaneous</v>
          </cell>
        </row>
        <row r="11">
          <cell r="E11" t="str">
            <v>LAN Controller</v>
          </cell>
          <cell r="F11" t="str">
            <v>Wireless Data Distribution</v>
          </cell>
        </row>
        <row r="12">
          <cell r="E12" t="str">
            <v>License</v>
          </cell>
          <cell r="F12" t="str">
            <v>License</v>
          </cell>
        </row>
        <row r="13">
          <cell r="E13" t="str">
            <v>MIBS</v>
          </cell>
          <cell r="F13" t="str">
            <v>Managed Internal Broadband Services</v>
          </cell>
        </row>
        <row r="14">
          <cell r="E14" t="str">
            <v>Module</v>
          </cell>
          <cell r="F14" t="str">
            <v>Module</v>
          </cell>
        </row>
        <row r="15">
          <cell r="E15" t="str">
            <v>Operating System Software of Eligible Equipment</v>
          </cell>
          <cell r="F15" t="str">
            <v>Software</v>
          </cell>
        </row>
        <row r="16">
          <cell r="E16" t="str">
            <v>Racks &amp; Cabinets</v>
          </cell>
          <cell r="F16" t="str">
            <v>Racks</v>
          </cell>
        </row>
        <row r="17">
          <cell r="E17" t="str">
            <v>Router</v>
          </cell>
          <cell r="F17" t="str">
            <v>Data Distribution</v>
          </cell>
        </row>
        <row r="18">
          <cell r="E18" t="str">
            <v>Switch</v>
          </cell>
          <cell r="F18" t="str">
            <v>Data Distribution</v>
          </cell>
        </row>
        <row r="19">
          <cell r="E19" t="str">
            <v>Training</v>
          </cell>
          <cell r="F19" t="str">
            <v>Miscellaneous</v>
          </cell>
        </row>
        <row r="20">
          <cell r="E20" t="str">
            <v>Transceiver</v>
          </cell>
          <cell r="F20" t="str">
            <v>Transceiver</v>
          </cell>
        </row>
        <row r="21">
          <cell r="E21" t="str">
            <v>UPS/Battery Backup</v>
          </cell>
          <cell r="F21" t="str">
            <v>Data Protection</v>
          </cell>
        </row>
        <row r="22">
          <cell r="E22" t="str">
            <v>Wireless Controller</v>
          </cell>
          <cell r="F22" t="str">
            <v>Wireless Data Distribution</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35F4-C307-4EB8-998B-56F7817F233A}">
  <sheetPr codeName="Sheet9">
    <tabColor theme="1"/>
    <pageSetUpPr fitToPage="1"/>
  </sheetPr>
  <dimension ref="A1:U72"/>
  <sheetViews>
    <sheetView showGridLines="0" tabSelected="1" zoomScale="80" zoomScaleNormal="80" zoomScalePageLayoutView="80" workbookViewId="0">
      <selection activeCell="K15" sqref="K15"/>
    </sheetView>
  </sheetViews>
  <sheetFormatPr defaultColWidth="9.140625" defaultRowHeight="15" x14ac:dyDescent="0.25"/>
  <cols>
    <col min="1" max="1" width="17.5703125" style="8" customWidth="1"/>
    <col min="2" max="2" width="47.85546875" style="8" bestFit="1" customWidth="1"/>
    <col min="3" max="3" width="53.28515625" style="8" hidden="1" customWidth="1"/>
    <col min="4" max="4" width="15.7109375" style="8" customWidth="1"/>
    <col min="5" max="5" width="16" style="8" customWidth="1"/>
    <col min="6" max="6" width="41" style="8" customWidth="1"/>
    <col min="7" max="7" width="10.42578125" style="7" customWidth="1"/>
    <col min="8" max="9" width="20.42578125" style="1" customWidth="1"/>
    <col min="10" max="10" width="32" style="1" customWidth="1"/>
    <col min="11" max="11" width="10.42578125" style="6" customWidth="1"/>
    <col min="12" max="12" width="14.7109375" style="3" customWidth="1"/>
    <col min="13" max="13" width="14.42578125" style="5" bestFit="1" customWidth="1"/>
    <col min="14" max="14" width="17.85546875" style="4" hidden="1" customWidth="1"/>
    <col min="15" max="15" width="17.85546875" style="3" hidden="1" customWidth="1"/>
    <col min="16" max="17" width="17.85546875" style="1" customWidth="1"/>
    <col min="18" max="18" width="16.42578125" style="1" customWidth="1"/>
    <col min="19" max="19" width="9.140625" style="2" customWidth="1"/>
    <col min="20" max="20" width="8.28515625" style="2" hidden="1" customWidth="1"/>
    <col min="21" max="21" width="9.140625" style="2" customWidth="1"/>
    <col min="22" max="16384" width="9.140625" style="1"/>
  </cols>
  <sheetData>
    <row r="1" spans="1:18" ht="5.25" customHeight="1" x14ac:dyDescent="0.25"/>
    <row r="2" spans="1:18" s="76" customFormat="1" ht="21" x14ac:dyDescent="0.25">
      <c r="A2" s="81" t="s">
        <v>49</v>
      </c>
      <c r="B2" s="78"/>
      <c r="C2" s="80"/>
      <c r="D2" s="80"/>
      <c r="E2" s="78"/>
      <c r="F2" s="78"/>
      <c r="G2" s="78"/>
      <c r="H2" s="79"/>
      <c r="I2" s="78"/>
      <c r="J2" s="79"/>
      <c r="K2" s="78"/>
      <c r="L2" s="78"/>
      <c r="M2" s="78"/>
      <c r="N2" s="77"/>
      <c r="O2" s="78"/>
      <c r="P2" s="78"/>
      <c r="Q2" s="78"/>
      <c r="R2" s="77"/>
    </row>
    <row r="3" spans="1:18" s="32" customFormat="1" ht="20.25" customHeight="1" x14ac:dyDescent="0.25">
      <c r="A3" s="71" t="s">
        <v>48</v>
      </c>
      <c r="B3" s="75" t="s">
        <v>50</v>
      </c>
      <c r="C3" s="73"/>
      <c r="D3" s="73"/>
      <c r="E3" s="73"/>
      <c r="F3" s="35"/>
      <c r="G3" s="35"/>
      <c r="H3" s="35"/>
      <c r="I3" s="72"/>
      <c r="J3" s="71"/>
      <c r="K3" s="70"/>
      <c r="L3" s="74"/>
      <c r="M3" s="35"/>
      <c r="N3" s="35"/>
    </row>
    <row r="4" spans="1:18" s="32" customFormat="1" ht="15.75" customHeight="1" x14ac:dyDescent="0.25">
      <c r="A4" s="39" t="s">
        <v>47</v>
      </c>
      <c r="B4" s="82">
        <v>143371</v>
      </c>
      <c r="C4" s="73"/>
      <c r="D4" s="73"/>
      <c r="E4" s="73"/>
      <c r="F4" s="35"/>
      <c r="G4" s="35"/>
      <c r="H4" s="35"/>
      <c r="I4" s="72"/>
      <c r="J4" s="71"/>
      <c r="K4" s="70"/>
      <c r="L4" s="69"/>
      <c r="M4" s="35"/>
      <c r="N4" s="35"/>
    </row>
    <row r="5" spans="1:18" s="32" customFormat="1" ht="20.25" customHeight="1" thickBot="1" x14ac:dyDescent="0.3">
      <c r="A5" s="68" t="s">
        <v>46</v>
      </c>
      <c r="B5" s="101">
        <v>270001540</v>
      </c>
      <c r="C5" s="67"/>
      <c r="D5" s="66"/>
      <c r="E5" s="66"/>
      <c r="F5" s="61"/>
      <c r="G5" s="61"/>
      <c r="H5" s="61"/>
      <c r="I5" s="65"/>
      <c r="J5" s="64"/>
      <c r="K5" s="63"/>
      <c r="L5" s="62"/>
      <c r="M5" s="61"/>
      <c r="N5" s="61"/>
      <c r="P5" s="33"/>
      <c r="Q5" s="33"/>
      <c r="R5" s="33"/>
    </row>
    <row r="6" spans="1:18" s="32" customFormat="1" ht="24.75" customHeight="1" x14ac:dyDescent="0.3">
      <c r="A6" s="60" t="s">
        <v>45</v>
      </c>
      <c r="B6" s="59"/>
      <c r="C6" s="59"/>
      <c r="D6" s="39"/>
      <c r="E6" s="39"/>
      <c r="F6" s="39"/>
      <c r="G6" s="39"/>
      <c r="H6" s="39"/>
      <c r="I6" s="39"/>
      <c r="J6" s="35"/>
      <c r="K6" s="58"/>
      <c r="L6" s="57"/>
      <c r="M6" s="35"/>
      <c r="N6" s="35"/>
      <c r="P6" s="84" t="s">
        <v>44</v>
      </c>
      <c r="Q6" s="84"/>
      <c r="R6" s="84"/>
    </row>
    <row r="7" spans="1:18" s="52" customFormat="1" ht="15" customHeight="1" x14ac:dyDescent="0.25">
      <c r="A7" s="55" t="s">
        <v>43</v>
      </c>
      <c r="B7" s="56"/>
      <c r="C7" s="56"/>
      <c r="D7" s="56"/>
      <c r="E7" s="56"/>
      <c r="F7" s="56"/>
      <c r="G7" s="56"/>
      <c r="H7" s="56"/>
      <c r="I7" s="56"/>
      <c r="J7" s="56"/>
      <c r="K7" s="56"/>
      <c r="L7" s="56"/>
      <c r="P7" s="85"/>
      <c r="Q7" s="85"/>
      <c r="R7" s="85"/>
    </row>
    <row r="8" spans="1:18" s="52" customFormat="1" ht="15" customHeight="1" x14ac:dyDescent="0.25">
      <c r="A8" s="55" t="s">
        <v>42</v>
      </c>
      <c r="B8" s="56"/>
      <c r="C8" s="56"/>
      <c r="D8" s="56"/>
      <c r="E8" s="56"/>
      <c r="F8" s="56"/>
      <c r="G8" s="56"/>
      <c r="H8" s="56"/>
      <c r="I8" s="56"/>
      <c r="J8" s="56"/>
      <c r="K8" s="56"/>
      <c r="L8" s="56"/>
      <c r="P8" s="85"/>
      <c r="Q8" s="85"/>
      <c r="R8" s="85"/>
    </row>
    <row r="9" spans="1:18" s="52" customFormat="1" ht="15" customHeight="1" x14ac:dyDescent="0.25">
      <c r="A9" s="55" t="s">
        <v>41</v>
      </c>
      <c r="B9" s="53"/>
      <c r="C9" s="53"/>
      <c r="D9" s="53"/>
      <c r="E9" s="53"/>
      <c r="F9" s="53"/>
      <c r="G9" s="53"/>
      <c r="H9" s="53"/>
      <c r="I9" s="53"/>
      <c r="J9" s="53"/>
      <c r="K9" s="53"/>
      <c r="L9" s="53"/>
      <c r="M9" s="53"/>
      <c r="N9" s="53"/>
      <c r="P9" s="85"/>
      <c r="Q9" s="85"/>
      <c r="R9" s="85"/>
    </row>
    <row r="10" spans="1:18" s="52" customFormat="1" ht="15" customHeight="1" x14ac:dyDescent="0.25">
      <c r="A10" s="55" t="s">
        <v>40</v>
      </c>
      <c r="B10" s="53"/>
      <c r="C10" s="53"/>
      <c r="D10" s="53"/>
      <c r="E10" s="53"/>
      <c r="F10" s="53"/>
      <c r="G10" s="53"/>
      <c r="H10" s="53"/>
      <c r="I10" s="53"/>
      <c r="J10" s="53"/>
      <c r="K10" s="53"/>
      <c r="L10" s="53"/>
      <c r="M10" s="53"/>
      <c r="N10" s="53"/>
      <c r="P10" s="85"/>
      <c r="Q10" s="85"/>
      <c r="R10" s="85"/>
    </row>
    <row r="11" spans="1:18" s="52" customFormat="1" ht="15" customHeight="1" x14ac:dyDescent="0.25">
      <c r="A11" s="55" t="s">
        <v>39</v>
      </c>
      <c r="B11" s="32"/>
      <c r="C11" s="45"/>
      <c r="D11" s="54"/>
      <c r="E11" s="32"/>
      <c r="F11" s="32"/>
      <c r="G11" s="54"/>
      <c r="H11" s="32"/>
      <c r="I11" s="32"/>
      <c r="J11" s="53"/>
      <c r="K11" s="53"/>
      <c r="L11" s="53"/>
      <c r="M11" s="53"/>
      <c r="N11" s="53"/>
      <c r="P11" s="85"/>
      <c r="Q11" s="85"/>
      <c r="R11" s="85"/>
    </row>
    <row r="12" spans="1:18" s="52" customFormat="1" ht="38.25" customHeight="1" thickBot="1" x14ac:dyDescent="0.3">
      <c r="A12" s="83" t="s">
        <v>38</v>
      </c>
      <c r="B12" s="83"/>
      <c r="C12" s="83"/>
      <c r="D12" s="83"/>
      <c r="E12" s="83"/>
      <c r="F12" s="83"/>
      <c r="G12" s="83"/>
      <c r="H12" s="83"/>
      <c r="I12" s="83"/>
      <c r="J12" s="83"/>
      <c r="K12" s="83"/>
      <c r="L12" s="83"/>
      <c r="M12" s="83"/>
      <c r="N12" s="30"/>
      <c r="P12" s="86"/>
      <c r="Q12" s="86"/>
      <c r="R12" s="86"/>
    </row>
    <row r="13" spans="1:18" s="32" customFormat="1" ht="24" customHeight="1" x14ac:dyDescent="0.3">
      <c r="A13" s="31" t="s">
        <v>37</v>
      </c>
      <c r="B13" s="51"/>
      <c r="C13" s="50"/>
      <c r="D13" s="50"/>
      <c r="E13" s="50"/>
      <c r="F13" s="50"/>
      <c r="G13" s="50"/>
      <c r="H13" s="50"/>
      <c r="I13" s="50"/>
      <c r="J13" s="50"/>
      <c r="K13" s="50"/>
      <c r="L13" s="50"/>
      <c r="M13" s="50"/>
      <c r="N13" s="50"/>
      <c r="P13" s="49"/>
      <c r="Q13" s="49"/>
      <c r="R13" s="49"/>
    </row>
    <row r="14" spans="1:18" s="32" customFormat="1" ht="15.75" x14ac:dyDescent="0.25">
      <c r="A14" s="39" t="s">
        <v>36</v>
      </c>
      <c r="B14" s="48"/>
      <c r="C14" s="37"/>
      <c r="D14" s="36"/>
      <c r="E14" s="35"/>
      <c r="F14" s="47" t="s">
        <v>35</v>
      </c>
      <c r="G14" s="46"/>
      <c r="H14" s="45"/>
      <c r="I14" s="45"/>
      <c r="J14" s="45"/>
      <c r="K14" s="44"/>
      <c r="L14" s="44"/>
      <c r="M14" s="44"/>
      <c r="N14" s="35"/>
    </row>
    <row r="15" spans="1:18" s="32" customFormat="1" x14ac:dyDescent="0.25">
      <c r="A15" s="39" t="s">
        <v>34</v>
      </c>
      <c r="B15" s="43"/>
      <c r="C15" s="37"/>
      <c r="D15" s="36"/>
      <c r="E15" s="35"/>
      <c r="F15" s="39" t="s">
        <v>33</v>
      </c>
      <c r="G15" s="38"/>
      <c r="H15" s="37"/>
      <c r="I15" s="36"/>
      <c r="K15" s="35"/>
      <c r="L15" s="35"/>
      <c r="M15" s="35"/>
      <c r="N15" s="35"/>
    </row>
    <row r="16" spans="1:18" s="32" customFormat="1" x14ac:dyDescent="0.25">
      <c r="A16" s="39" t="s">
        <v>32</v>
      </c>
      <c r="B16" s="42"/>
      <c r="C16" s="37"/>
      <c r="D16" s="36"/>
      <c r="E16" s="35"/>
      <c r="F16" s="39" t="s">
        <v>31</v>
      </c>
      <c r="G16" s="38"/>
      <c r="H16" s="37"/>
      <c r="I16" s="36"/>
      <c r="K16" s="35"/>
      <c r="L16" s="35"/>
      <c r="M16" s="35"/>
      <c r="N16" s="35"/>
    </row>
    <row r="17" spans="1:21" s="32" customFormat="1" x14ac:dyDescent="0.25">
      <c r="A17" s="39" t="s">
        <v>30</v>
      </c>
      <c r="B17" s="41"/>
      <c r="C17" s="37"/>
      <c r="D17" s="36"/>
      <c r="E17" s="35"/>
      <c r="F17" s="39" t="s">
        <v>29</v>
      </c>
      <c r="G17" s="38"/>
      <c r="H17" s="37"/>
      <c r="I17" s="36"/>
      <c r="K17" s="35"/>
      <c r="L17" s="35"/>
      <c r="M17" s="35"/>
      <c r="N17" s="35"/>
    </row>
    <row r="18" spans="1:21" s="32" customFormat="1" x14ac:dyDescent="0.25">
      <c r="A18" s="39" t="s">
        <v>28</v>
      </c>
      <c r="B18" s="40"/>
      <c r="C18" s="37"/>
      <c r="D18" s="36"/>
      <c r="E18" s="35"/>
      <c r="F18" s="39" t="s">
        <v>27</v>
      </c>
      <c r="G18" s="38"/>
      <c r="H18" s="37"/>
      <c r="I18" s="36"/>
      <c r="K18" s="35"/>
      <c r="L18" s="35"/>
      <c r="M18" s="35"/>
      <c r="N18" s="35"/>
    </row>
    <row r="19" spans="1:21" s="32" customFormat="1" ht="7.5" customHeight="1" thickBot="1" x14ac:dyDescent="0.3">
      <c r="A19" s="34"/>
      <c r="B19" s="34"/>
      <c r="C19" s="34"/>
      <c r="D19" s="34"/>
      <c r="E19" s="34"/>
      <c r="F19" s="34"/>
      <c r="G19" s="34"/>
      <c r="H19" s="34"/>
      <c r="I19" s="34"/>
      <c r="J19" s="34"/>
      <c r="K19" s="34"/>
      <c r="L19" s="34"/>
      <c r="M19" s="34"/>
      <c r="N19" s="34"/>
      <c r="P19" s="33"/>
      <c r="Q19" s="33"/>
      <c r="R19" s="33"/>
    </row>
    <row r="20" spans="1:21" s="29" customFormat="1" ht="24" customHeight="1" x14ac:dyDescent="0.3">
      <c r="A20" s="31" t="s">
        <v>26</v>
      </c>
      <c r="E20" s="30"/>
      <c r="F20" s="30"/>
      <c r="G20" s="30"/>
      <c r="H20" s="30"/>
      <c r="I20" s="30"/>
      <c r="J20" s="30"/>
      <c r="K20" s="30"/>
      <c r="L20" s="30"/>
      <c r="M20" s="30"/>
    </row>
    <row r="21" spans="1:21" ht="21.75" customHeight="1" x14ac:dyDescent="0.25">
      <c r="A21" s="90" t="s">
        <v>25</v>
      </c>
      <c r="B21" s="91"/>
      <c r="C21" s="91"/>
      <c r="D21" s="91"/>
      <c r="E21" s="91"/>
      <c r="F21" s="91"/>
      <c r="G21" s="91"/>
      <c r="H21" s="98" t="s">
        <v>24</v>
      </c>
      <c r="I21" s="99"/>
      <c r="J21" s="99"/>
      <c r="K21" s="99"/>
      <c r="L21" s="99"/>
      <c r="M21" s="100"/>
      <c r="N21" s="94" t="s">
        <v>23</v>
      </c>
      <c r="O21" s="94"/>
      <c r="P21" s="94"/>
      <c r="Q21" s="94"/>
      <c r="R21" s="95"/>
    </row>
    <row r="22" spans="1:21" ht="21" customHeight="1" x14ac:dyDescent="0.25">
      <c r="A22" s="92"/>
      <c r="B22" s="93"/>
      <c r="C22" s="93"/>
      <c r="D22" s="93"/>
      <c r="E22" s="93"/>
      <c r="F22" s="93"/>
      <c r="G22" s="93"/>
      <c r="H22" s="87" t="s">
        <v>22</v>
      </c>
      <c r="I22" s="88"/>
      <c r="J22" s="88"/>
      <c r="K22" s="88"/>
      <c r="L22" s="88"/>
      <c r="M22" s="89"/>
      <c r="N22" s="96"/>
      <c r="O22" s="96"/>
      <c r="P22" s="96"/>
      <c r="Q22" s="96"/>
      <c r="R22" s="97"/>
    </row>
    <row r="23" spans="1:21" s="21" customFormat="1" ht="45" x14ac:dyDescent="0.25">
      <c r="A23" s="24" t="s">
        <v>21</v>
      </c>
      <c r="B23" s="24" t="s">
        <v>20</v>
      </c>
      <c r="C23" s="24" t="s">
        <v>19</v>
      </c>
      <c r="D23" s="24" t="s">
        <v>17</v>
      </c>
      <c r="E23" s="24" t="s">
        <v>18</v>
      </c>
      <c r="F23" s="24" t="s">
        <v>15</v>
      </c>
      <c r="G23" s="28" t="s">
        <v>14</v>
      </c>
      <c r="H23" s="26" t="s">
        <v>17</v>
      </c>
      <c r="I23" s="26" t="s">
        <v>16</v>
      </c>
      <c r="J23" s="26" t="s">
        <v>15</v>
      </c>
      <c r="K23" s="27" t="s">
        <v>14</v>
      </c>
      <c r="L23" s="26" t="s">
        <v>13</v>
      </c>
      <c r="M23" s="26" t="s">
        <v>12</v>
      </c>
      <c r="N23" s="25" t="s">
        <v>11</v>
      </c>
      <c r="O23" s="23" t="s">
        <v>10</v>
      </c>
      <c r="P23" s="24" t="s">
        <v>9</v>
      </c>
      <c r="Q23" s="23" t="s">
        <v>8</v>
      </c>
      <c r="R23" s="23" t="s">
        <v>7</v>
      </c>
      <c r="S23" s="12"/>
      <c r="T23" s="22" t="s">
        <v>6</v>
      </c>
      <c r="U23" s="12"/>
    </row>
    <row r="24" spans="1:21" s="21" customFormat="1" ht="15" customHeight="1" x14ac:dyDescent="0.25">
      <c r="A24" s="18" t="s">
        <v>5</v>
      </c>
      <c r="B24" s="18" t="s">
        <v>51</v>
      </c>
      <c r="C24" s="18" t="str">
        <f>_xlfn.XLOOKUP(B24,[1]Lists!E:E,[1]Lists!F:F,"")</f>
        <v>Data Protection</v>
      </c>
      <c r="D24" s="18" t="s">
        <v>52</v>
      </c>
      <c r="E24" s="18" t="str" cm="1">
        <f t="array" ref="E24">IF(INDEX('[1]5-C2 Needs'!E:E, ROW())="","", INDEX('[1]5-C2 Needs'!E:E, ROW()))</f>
        <v/>
      </c>
      <c r="F24" s="18" t="s">
        <v>53</v>
      </c>
      <c r="G24" s="19">
        <v>1</v>
      </c>
      <c r="H24" s="17"/>
      <c r="I24" s="17"/>
      <c r="J24" s="20"/>
      <c r="K24" s="16"/>
      <c r="L24" s="15"/>
      <c r="M24" s="14"/>
      <c r="N24" s="13">
        <f t="shared" ref="N24:N68" si="0">M24-O24</f>
        <v>0</v>
      </c>
      <c r="O24" s="13">
        <f t="shared" ref="O24:O68" si="1">ROUNDUP(M24-(M24*L24),2)</f>
        <v>0</v>
      </c>
      <c r="P24" s="13">
        <f t="shared" ref="P24:P68" si="2">ROUNDDOWN(N24*K24,2)</f>
        <v>0</v>
      </c>
      <c r="Q24" s="13">
        <f t="shared" ref="Q24:Q68" si="3">R24-P24</f>
        <v>0</v>
      </c>
      <c r="R24" s="13">
        <f t="shared" ref="R24:R68" si="4">M24*K24</f>
        <v>0</v>
      </c>
      <c r="S24" s="12"/>
      <c r="T24" s="12" t="b">
        <f t="shared" ref="T24:T68" si="5">COUNTA(J24,K24,L24)=3</f>
        <v>0</v>
      </c>
      <c r="U24" s="12"/>
    </row>
    <row r="25" spans="1:21" s="21" customFormat="1" x14ac:dyDescent="0.25">
      <c r="A25" s="18" t="s">
        <v>5</v>
      </c>
      <c r="B25" s="18" t="s">
        <v>51</v>
      </c>
      <c r="C25" s="18" t="str">
        <f>_xlfn.XLOOKUP(B25,[1]Lists!E:E,[1]Lists!F:F,"")</f>
        <v>Data Protection</v>
      </c>
      <c r="D25" s="18" t="s">
        <v>52</v>
      </c>
      <c r="E25" s="18" t="str" cm="1">
        <f t="array" ref="E25">IF(INDEX('[1]5-C2 Needs'!E:E, ROW())="","", INDEX('[1]5-C2 Needs'!E:E, ROW()))</f>
        <v/>
      </c>
      <c r="F25" s="18" t="s">
        <v>54</v>
      </c>
      <c r="G25" s="19">
        <v>1</v>
      </c>
      <c r="H25" s="17"/>
      <c r="I25" s="17"/>
      <c r="J25" s="20"/>
      <c r="K25" s="16"/>
      <c r="L25" s="15"/>
      <c r="M25" s="14"/>
      <c r="N25" s="13">
        <f t="shared" si="0"/>
        <v>0</v>
      </c>
      <c r="O25" s="13">
        <f t="shared" si="1"/>
        <v>0</v>
      </c>
      <c r="P25" s="13">
        <f t="shared" si="2"/>
        <v>0</v>
      </c>
      <c r="Q25" s="13">
        <f t="shared" si="3"/>
        <v>0</v>
      </c>
      <c r="R25" s="13">
        <f t="shared" si="4"/>
        <v>0</v>
      </c>
      <c r="S25" s="12"/>
      <c r="T25" s="12" t="b">
        <f t="shared" si="5"/>
        <v>0</v>
      </c>
      <c r="U25" s="12"/>
    </row>
    <row r="26" spans="1:21" s="21" customFormat="1" ht="15" customHeight="1" x14ac:dyDescent="0.25">
      <c r="A26" s="18" t="s">
        <v>5</v>
      </c>
      <c r="B26" s="18" t="s">
        <v>51</v>
      </c>
      <c r="C26" s="18" t="str">
        <f>_xlfn.XLOOKUP(B26,[1]Lists!E:E,[1]Lists!F:F,"")</f>
        <v>Data Protection</v>
      </c>
      <c r="D26" s="18" t="s">
        <v>52</v>
      </c>
      <c r="E26" s="18" t="str" cm="1">
        <f t="array" ref="E26">IF(INDEX('[1]5-C2 Needs'!E:E, ROW())="","", INDEX('[1]5-C2 Needs'!E:E, ROW()))</f>
        <v/>
      </c>
      <c r="F26" t="s">
        <v>55</v>
      </c>
      <c r="G26" s="19">
        <v>1</v>
      </c>
      <c r="H26" s="17"/>
      <c r="I26" s="17"/>
      <c r="J26" s="20"/>
      <c r="K26" s="16"/>
      <c r="L26" s="15"/>
      <c r="M26" s="14"/>
      <c r="N26" s="13">
        <f t="shared" si="0"/>
        <v>0</v>
      </c>
      <c r="O26" s="13">
        <f t="shared" si="1"/>
        <v>0</v>
      </c>
      <c r="P26" s="13">
        <f t="shared" si="2"/>
        <v>0</v>
      </c>
      <c r="Q26" s="13">
        <f t="shared" si="3"/>
        <v>0</v>
      </c>
      <c r="R26" s="13">
        <f t="shared" si="4"/>
        <v>0</v>
      </c>
      <c r="S26" s="12"/>
      <c r="T26" s="12" t="b">
        <f t="shared" si="5"/>
        <v>0</v>
      </c>
      <c r="U26" s="12"/>
    </row>
    <row r="27" spans="1:21" s="21" customFormat="1" x14ac:dyDescent="0.25">
      <c r="A27" s="18" t="s">
        <v>5</v>
      </c>
      <c r="B27" s="18" t="s">
        <v>51</v>
      </c>
      <c r="C27" s="18" t="str">
        <f>_xlfn.XLOOKUP(B27,[1]Lists!E:E,[1]Lists!F:F,"")</f>
        <v>Data Protection</v>
      </c>
      <c r="D27" s="18" t="s">
        <v>52</v>
      </c>
      <c r="E27" s="18" t="str" cm="1">
        <f t="array" ref="E27">IF(INDEX('[1]5-C2 Needs'!E:E, ROW())="","", INDEX('[1]5-C2 Needs'!E:E, ROW()))</f>
        <v/>
      </c>
      <c r="F27" s="18" t="s">
        <v>56</v>
      </c>
      <c r="G27" s="19">
        <v>1</v>
      </c>
      <c r="H27" s="17"/>
      <c r="I27" s="17"/>
      <c r="J27" s="20"/>
      <c r="K27" s="16"/>
      <c r="L27" s="15"/>
      <c r="M27" s="14"/>
      <c r="N27" s="13">
        <f t="shared" si="0"/>
        <v>0</v>
      </c>
      <c r="O27" s="13">
        <f t="shared" si="1"/>
        <v>0</v>
      </c>
      <c r="P27" s="13">
        <f t="shared" si="2"/>
        <v>0</v>
      </c>
      <c r="Q27" s="13">
        <f t="shared" si="3"/>
        <v>0</v>
      </c>
      <c r="R27" s="13">
        <f t="shared" si="4"/>
        <v>0</v>
      </c>
      <c r="S27" s="12"/>
      <c r="T27" s="12" t="b">
        <f t="shared" si="5"/>
        <v>0</v>
      </c>
      <c r="U27" s="12"/>
    </row>
    <row r="28" spans="1:21" s="21" customFormat="1" x14ac:dyDescent="0.25">
      <c r="A28" s="18" t="s">
        <v>5</v>
      </c>
      <c r="B28" s="18" t="s">
        <v>4</v>
      </c>
      <c r="C28" s="18" t="str">
        <f>_xlfn.XLOOKUP(B28,[1]Lists!E:E,[1]Lists!F:F,"")</f>
        <v>Miscellaneous</v>
      </c>
      <c r="D28" s="18" t="s">
        <v>3</v>
      </c>
      <c r="E28" s="18" t="s">
        <v>57</v>
      </c>
      <c r="F28" s="18" t="s">
        <v>57</v>
      </c>
      <c r="G28" s="19">
        <v>1</v>
      </c>
      <c r="H28" s="17"/>
      <c r="I28" s="17"/>
      <c r="J28" s="20"/>
      <c r="K28" s="16"/>
      <c r="L28" s="15"/>
      <c r="M28" s="14"/>
      <c r="N28" s="13">
        <f t="shared" si="0"/>
        <v>0</v>
      </c>
      <c r="O28" s="13">
        <f t="shared" si="1"/>
        <v>0</v>
      </c>
      <c r="P28" s="13">
        <f t="shared" si="2"/>
        <v>0</v>
      </c>
      <c r="Q28" s="13">
        <f t="shared" si="3"/>
        <v>0</v>
      </c>
      <c r="R28" s="13">
        <f t="shared" si="4"/>
        <v>0</v>
      </c>
      <c r="S28" s="12"/>
      <c r="T28" s="12" t="b">
        <f t="shared" si="5"/>
        <v>0</v>
      </c>
      <c r="U28" s="12"/>
    </row>
    <row r="29" spans="1:21" s="21" customFormat="1" x14ac:dyDescent="0.25">
      <c r="A29" s="18" t="s">
        <v>5</v>
      </c>
      <c r="B29" s="18" t="s">
        <v>4</v>
      </c>
      <c r="C29" s="18" t="str">
        <f>_xlfn.XLOOKUP(B29,[1]Lists!E:E,[1]Lists!F:F,"")</f>
        <v>Miscellaneous</v>
      </c>
      <c r="D29" s="18" t="s">
        <v>3</v>
      </c>
      <c r="E29" s="18" t="s">
        <v>2</v>
      </c>
      <c r="F29" s="18" t="s">
        <v>1</v>
      </c>
      <c r="G29" s="19">
        <v>1</v>
      </c>
      <c r="H29" s="17"/>
      <c r="I29" s="17"/>
      <c r="J29" s="20"/>
      <c r="K29" s="16"/>
      <c r="L29" s="15"/>
      <c r="M29" s="14"/>
      <c r="N29" s="13">
        <f t="shared" si="0"/>
        <v>0</v>
      </c>
      <c r="O29" s="13">
        <f t="shared" si="1"/>
        <v>0</v>
      </c>
      <c r="P29" s="13">
        <f t="shared" si="2"/>
        <v>0</v>
      </c>
      <c r="Q29" s="13">
        <f t="shared" si="3"/>
        <v>0</v>
      </c>
      <c r="R29" s="13">
        <f t="shared" si="4"/>
        <v>0</v>
      </c>
      <c r="S29" s="12"/>
      <c r="T29" s="12" t="b">
        <f t="shared" si="5"/>
        <v>0</v>
      </c>
      <c r="U29" s="12"/>
    </row>
    <row r="30" spans="1:21" s="21" customFormat="1" x14ac:dyDescent="0.25">
      <c r="A30" s="18"/>
      <c r="B30" s="18"/>
      <c r="C30" s="18"/>
      <c r="D30" s="18"/>
      <c r="E30" s="18"/>
      <c r="F30" s="18"/>
      <c r="G30" s="19"/>
      <c r="H30" s="17"/>
      <c r="I30" s="17"/>
      <c r="J30" s="20"/>
      <c r="K30" s="16"/>
      <c r="L30" s="15"/>
      <c r="M30" s="14"/>
      <c r="N30" s="13">
        <f t="shared" si="0"/>
        <v>0</v>
      </c>
      <c r="O30" s="13">
        <f t="shared" si="1"/>
        <v>0</v>
      </c>
      <c r="P30" s="13">
        <f t="shared" si="2"/>
        <v>0</v>
      </c>
      <c r="Q30" s="13">
        <f t="shared" si="3"/>
        <v>0</v>
      </c>
      <c r="R30" s="13">
        <f t="shared" si="4"/>
        <v>0</v>
      </c>
      <c r="S30" s="12"/>
      <c r="T30" s="12" t="b">
        <f t="shared" si="5"/>
        <v>0</v>
      </c>
      <c r="U30" s="12"/>
    </row>
    <row r="31" spans="1:21" s="21" customFormat="1" x14ac:dyDescent="0.25">
      <c r="A31" s="18"/>
      <c r="B31" s="18"/>
      <c r="C31" s="18"/>
      <c r="D31" s="18"/>
      <c r="E31" s="18"/>
      <c r="F31" s="18"/>
      <c r="G31" s="19"/>
      <c r="H31" s="17"/>
      <c r="I31" s="17"/>
      <c r="J31" s="20"/>
      <c r="K31" s="16"/>
      <c r="L31" s="15"/>
      <c r="M31" s="14"/>
      <c r="N31" s="13">
        <f t="shared" si="0"/>
        <v>0</v>
      </c>
      <c r="O31" s="13">
        <f t="shared" si="1"/>
        <v>0</v>
      </c>
      <c r="P31" s="13">
        <f t="shared" si="2"/>
        <v>0</v>
      </c>
      <c r="Q31" s="13">
        <f t="shared" si="3"/>
        <v>0</v>
      </c>
      <c r="R31" s="13">
        <f t="shared" si="4"/>
        <v>0</v>
      </c>
      <c r="S31" s="12"/>
      <c r="T31" s="12" t="b">
        <f t="shared" si="5"/>
        <v>0</v>
      </c>
      <c r="U31" s="12"/>
    </row>
    <row r="32" spans="1:21" s="21" customFormat="1" x14ac:dyDescent="0.25">
      <c r="A32" s="18"/>
      <c r="B32" s="18"/>
      <c r="C32" s="18"/>
      <c r="D32" s="18"/>
      <c r="E32" s="18"/>
      <c r="F32" s="18"/>
      <c r="G32" s="19"/>
      <c r="H32" s="17"/>
      <c r="I32" s="17"/>
      <c r="J32" s="20"/>
      <c r="K32" s="16"/>
      <c r="L32" s="15"/>
      <c r="M32" s="14"/>
      <c r="N32" s="13">
        <f t="shared" si="0"/>
        <v>0</v>
      </c>
      <c r="O32" s="13">
        <f t="shared" si="1"/>
        <v>0</v>
      </c>
      <c r="P32" s="13">
        <f t="shared" si="2"/>
        <v>0</v>
      </c>
      <c r="Q32" s="13">
        <f t="shared" si="3"/>
        <v>0</v>
      </c>
      <c r="R32" s="13">
        <f t="shared" si="4"/>
        <v>0</v>
      </c>
      <c r="S32" s="12"/>
      <c r="T32" s="12" t="b">
        <f t="shared" si="5"/>
        <v>0</v>
      </c>
      <c r="U32" s="12"/>
    </row>
    <row r="33" spans="1:21" s="21" customFormat="1" x14ac:dyDescent="0.25">
      <c r="A33" s="18"/>
      <c r="B33" s="18"/>
      <c r="C33" s="18"/>
      <c r="D33" s="18"/>
      <c r="E33" s="18"/>
      <c r="F33" s="18"/>
      <c r="G33" s="19"/>
      <c r="H33" s="17"/>
      <c r="I33" s="17"/>
      <c r="J33" s="20"/>
      <c r="K33" s="16"/>
      <c r="L33" s="15"/>
      <c r="M33" s="14"/>
      <c r="N33" s="13">
        <f t="shared" si="0"/>
        <v>0</v>
      </c>
      <c r="O33" s="13">
        <f t="shared" si="1"/>
        <v>0</v>
      </c>
      <c r="P33" s="13">
        <f t="shared" si="2"/>
        <v>0</v>
      </c>
      <c r="Q33" s="13">
        <f t="shared" si="3"/>
        <v>0</v>
      </c>
      <c r="R33" s="13">
        <f t="shared" si="4"/>
        <v>0</v>
      </c>
      <c r="S33" s="12"/>
      <c r="T33" s="12" t="b">
        <f t="shared" si="5"/>
        <v>0</v>
      </c>
      <c r="U33" s="12"/>
    </row>
    <row r="34" spans="1:21" s="21" customFormat="1" hidden="1" x14ac:dyDescent="0.25">
      <c r="A34" s="18"/>
      <c r="B34" s="18"/>
      <c r="C34" s="18"/>
      <c r="D34" s="18"/>
      <c r="E34" s="18"/>
      <c r="F34" s="18"/>
      <c r="G34" s="19"/>
      <c r="H34" s="17"/>
      <c r="I34" s="17"/>
      <c r="J34" s="20"/>
      <c r="K34" s="16"/>
      <c r="L34" s="15"/>
      <c r="M34" s="14"/>
      <c r="N34" s="13">
        <f t="shared" si="0"/>
        <v>0</v>
      </c>
      <c r="O34" s="13">
        <f t="shared" si="1"/>
        <v>0</v>
      </c>
      <c r="P34" s="13">
        <f t="shared" si="2"/>
        <v>0</v>
      </c>
      <c r="Q34" s="13">
        <f t="shared" si="3"/>
        <v>0</v>
      </c>
      <c r="R34" s="13">
        <f t="shared" si="4"/>
        <v>0</v>
      </c>
      <c r="S34" s="12"/>
      <c r="T34" s="12" t="b">
        <f t="shared" si="5"/>
        <v>0</v>
      </c>
      <c r="U34" s="12"/>
    </row>
    <row r="35" spans="1:21" hidden="1" x14ac:dyDescent="0.25">
      <c r="A35" s="18"/>
      <c r="B35" s="18"/>
      <c r="C35" s="18"/>
      <c r="D35" s="18"/>
      <c r="E35" s="18"/>
      <c r="F35" s="18"/>
      <c r="G35" s="19"/>
      <c r="H35" s="17"/>
      <c r="I35" s="17"/>
      <c r="J35" s="20"/>
      <c r="K35" s="16"/>
      <c r="L35" s="15"/>
      <c r="M35" s="14"/>
      <c r="N35" s="13">
        <f t="shared" si="0"/>
        <v>0</v>
      </c>
      <c r="O35" s="13">
        <f t="shared" si="1"/>
        <v>0</v>
      </c>
      <c r="P35" s="13">
        <f t="shared" si="2"/>
        <v>0</v>
      </c>
      <c r="Q35" s="13">
        <f t="shared" si="3"/>
        <v>0</v>
      </c>
      <c r="R35" s="13">
        <f t="shared" si="4"/>
        <v>0</v>
      </c>
      <c r="T35" s="12" t="b">
        <f t="shared" si="5"/>
        <v>0</v>
      </c>
    </row>
    <row r="36" spans="1:21" hidden="1" x14ac:dyDescent="0.25">
      <c r="A36" s="18"/>
      <c r="B36" s="18"/>
      <c r="C36" s="18"/>
      <c r="D36" s="18"/>
      <c r="E36" s="18"/>
      <c r="F36" s="18"/>
      <c r="G36" s="19"/>
      <c r="H36" s="17"/>
      <c r="I36" s="17"/>
      <c r="J36" s="20"/>
      <c r="K36" s="16"/>
      <c r="L36" s="15"/>
      <c r="M36" s="14"/>
      <c r="N36" s="13">
        <f t="shared" si="0"/>
        <v>0</v>
      </c>
      <c r="O36" s="13">
        <f t="shared" si="1"/>
        <v>0</v>
      </c>
      <c r="P36" s="13">
        <f t="shared" si="2"/>
        <v>0</v>
      </c>
      <c r="Q36" s="13">
        <f t="shared" si="3"/>
        <v>0</v>
      </c>
      <c r="R36" s="13">
        <f t="shared" si="4"/>
        <v>0</v>
      </c>
      <c r="T36" s="12" t="b">
        <f t="shared" si="5"/>
        <v>0</v>
      </c>
    </row>
    <row r="37" spans="1:21" hidden="1" x14ac:dyDescent="0.25">
      <c r="A37" s="18"/>
      <c r="B37" s="18"/>
      <c r="C37" s="18"/>
      <c r="D37" s="18"/>
      <c r="E37" s="18"/>
      <c r="F37" s="18"/>
      <c r="G37" s="19"/>
      <c r="H37" s="17"/>
      <c r="I37" s="17"/>
      <c r="J37" s="20"/>
      <c r="K37" s="16"/>
      <c r="L37" s="15"/>
      <c r="M37" s="14"/>
      <c r="N37" s="13">
        <f t="shared" si="0"/>
        <v>0</v>
      </c>
      <c r="O37" s="13">
        <f t="shared" si="1"/>
        <v>0</v>
      </c>
      <c r="P37" s="13">
        <f t="shared" si="2"/>
        <v>0</v>
      </c>
      <c r="Q37" s="13">
        <f t="shared" si="3"/>
        <v>0</v>
      </c>
      <c r="R37" s="13">
        <f t="shared" si="4"/>
        <v>0</v>
      </c>
      <c r="T37" s="12" t="b">
        <f t="shared" si="5"/>
        <v>0</v>
      </c>
    </row>
    <row r="38" spans="1:21" hidden="1" x14ac:dyDescent="0.25">
      <c r="A38" s="18"/>
      <c r="B38" s="18"/>
      <c r="C38" s="18"/>
      <c r="D38" s="18"/>
      <c r="E38" s="18"/>
      <c r="F38" s="18"/>
      <c r="G38" s="19"/>
      <c r="H38" s="17"/>
      <c r="I38" s="17"/>
      <c r="J38" s="20"/>
      <c r="K38" s="16"/>
      <c r="L38" s="15"/>
      <c r="M38" s="14"/>
      <c r="N38" s="13">
        <f t="shared" si="0"/>
        <v>0</v>
      </c>
      <c r="O38" s="13">
        <f t="shared" si="1"/>
        <v>0</v>
      </c>
      <c r="P38" s="13">
        <f t="shared" si="2"/>
        <v>0</v>
      </c>
      <c r="Q38" s="13">
        <f t="shared" si="3"/>
        <v>0</v>
      </c>
      <c r="R38" s="13">
        <f t="shared" si="4"/>
        <v>0</v>
      </c>
      <c r="T38" s="12" t="b">
        <f t="shared" si="5"/>
        <v>0</v>
      </c>
    </row>
    <row r="39" spans="1:21" hidden="1" x14ac:dyDescent="0.25">
      <c r="A39" s="18"/>
      <c r="B39" s="18"/>
      <c r="C39" s="18"/>
      <c r="D39" s="18"/>
      <c r="E39" s="18"/>
      <c r="F39" s="18"/>
      <c r="G39" s="19"/>
      <c r="H39" s="17"/>
      <c r="I39" s="17"/>
      <c r="J39" s="20"/>
      <c r="K39" s="16"/>
      <c r="L39" s="15"/>
      <c r="M39" s="14"/>
      <c r="N39" s="13">
        <f t="shared" si="0"/>
        <v>0</v>
      </c>
      <c r="O39" s="13">
        <f t="shared" si="1"/>
        <v>0</v>
      </c>
      <c r="P39" s="13">
        <f t="shared" si="2"/>
        <v>0</v>
      </c>
      <c r="Q39" s="13">
        <f t="shared" si="3"/>
        <v>0</v>
      </c>
      <c r="R39" s="13">
        <f t="shared" si="4"/>
        <v>0</v>
      </c>
      <c r="T39" s="12" t="b">
        <f t="shared" si="5"/>
        <v>0</v>
      </c>
    </row>
    <row r="40" spans="1:21" hidden="1" x14ac:dyDescent="0.25">
      <c r="A40" s="18"/>
      <c r="B40" s="18"/>
      <c r="C40" s="18"/>
      <c r="D40" s="18"/>
      <c r="E40" s="18"/>
      <c r="F40" s="18"/>
      <c r="G40" s="19"/>
      <c r="H40" s="17"/>
      <c r="I40" s="17"/>
      <c r="J40" s="20"/>
      <c r="K40" s="16"/>
      <c r="L40" s="15"/>
      <c r="M40" s="14"/>
      <c r="N40" s="13">
        <f t="shared" si="0"/>
        <v>0</v>
      </c>
      <c r="O40" s="13">
        <f t="shared" si="1"/>
        <v>0</v>
      </c>
      <c r="P40" s="13">
        <f t="shared" si="2"/>
        <v>0</v>
      </c>
      <c r="Q40" s="13">
        <f t="shared" si="3"/>
        <v>0</v>
      </c>
      <c r="R40" s="13">
        <f t="shared" si="4"/>
        <v>0</v>
      </c>
      <c r="T40" s="12" t="b">
        <f t="shared" si="5"/>
        <v>0</v>
      </c>
    </row>
    <row r="41" spans="1:21" hidden="1" x14ac:dyDescent="0.25">
      <c r="A41" s="18"/>
      <c r="B41" s="18"/>
      <c r="C41" s="18"/>
      <c r="D41" s="18"/>
      <c r="E41" s="18"/>
      <c r="F41" s="18"/>
      <c r="G41" s="19"/>
      <c r="H41" s="17"/>
      <c r="I41" s="17"/>
      <c r="J41" s="20"/>
      <c r="K41" s="16"/>
      <c r="L41" s="15"/>
      <c r="M41" s="14"/>
      <c r="N41" s="13">
        <f t="shared" si="0"/>
        <v>0</v>
      </c>
      <c r="O41" s="13">
        <f t="shared" si="1"/>
        <v>0</v>
      </c>
      <c r="P41" s="13">
        <f t="shared" si="2"/>
        <v>0</v>
      </c>
      <c r="Q41" s="13">
        <f t="shared" si="3"/>
        <v>0</v>
      </c>
      <c r="R41" s="13">
        <f t="shared" si="4"/>
        <v>0</v>
      </c>
      <c r="T41" s="12" t="b">
        <f t="shared" si="5"/>
        <v>0</v>
      </c>
    </row>
    <row r="42" spans="1:21" s="21" customFormat="1" hidden="1" x14ac:dyDescent="0.25">
      <c r="A42" s="18"/>
      <c r="B42" s="18"/>
      <c r="C42" s="18"/>
      <c r="D42" s="18"/>
      <c r="E42" s="18"/>
      <c r="F42" s="18"/>
      <c r="G42" s="19"/>
      <c r="H42" s="17"/>
      <c r="I42" s="17"/>
      <c r="J42" s="20"/>
      <c r="K42" s="16"/>
      <c r="L42" s="15"/>
      <c r="M42" s="14"/>
      <c r="N42" s="13">
        <f t="shared" si="0"/>
        <v>0</v>
      </c>
      <c r="O42" s="13">
        <f t="shared" si="1"/>
        <v>0</v>
      </c>
      <c r="P42" s="13">
        <f t="shared" si="2"/>
        <v>0</v>
      </c>
      <c r="Q42" s="13">
        <f t="shared" si="3"/>
        <v>0</v>
      </c>
      <c r="R42" s="13">
        <f t="shared" si="4"/>
        <v>0</v>
      </c>
      <c r="S42" s="12"/>
      <c r="T42" s="12" t="b">
        <f t="shared" si="5"/>
        <v>0</v>
      </c>
      <c r="U42" s="12"/>
    </row>
    <row r="43" spans="1:21" s="21" customFormat="1" hidden="1" x14ac:dyDescent="0.25">
      <c r="A43" s="18"/>
      <c r="B43" s="18"/>
      <c r="C43" s="18"/>
      <c r="D43" s="18"/>
      <c r="E43" s="18"/>
      <c r="F43" s="18"/>
      <c r="G43" s="19"/>
      <c r="H43" s="17"/>
      <c r="I43" s="17"/>
      <c r="J43" s="20"/>
      <c r="K43" s="16"/>
      <c r="L43" s="15"/>
      <c r="M43" s="14"/>
      <c r="N43" s="13">
        <f t="shared" si="0"/>
        <v>0</v>
      </c>
      <c r="O43" s="13">
        <f t="shared" si="1"/>
        <v>0</v>
      </c>
      <c r="P43" s="13">
        <f t="shared" si="2"/>
        <v>0</v>
      </c>
      <c r="Q43" s="13">
        <f t="shared" si="3"/>
        <v>0</v>
      </c>
      <c r="R43" s="13">
        <f t="shared" si="4"/>
        <v>0</v>
      </c>
      <c r="S43" s="12"/>
      <c r="T43" s="12" t="b">
        <f t="shared" si="5"/>
        <v>0</v>
      </c>
      <c r="U43" s="12"/>
    </row>
    <row r="44" spans="1:21" hidden="1" x14ac:dyDescent="0.25">
      <c r="A44" s="18"/>
      <c r="B44" s="18"/>
      <c r="C44" s="18"/>
      <c r="D44" s="18"/>
      <c r="E44" s="18"/>
      <c r="F44" s="18"/>
      <c r="G44" s="19"/>
      <c r="H44" s="17"/>
      <c r="I44" s="17"/>
      <c r="J44" s="20"/>
      <c r="K44" s="16"/>
      <c r="L44" s="15"/>
      <c r="M44" s="14"/>
      <c r="N44" s="13">
        <f t="shared" si="0"/>
        <v>0</v>
      </c>
      <c r="O44" s="13">
        <f t="shared" si="1"/>
        <v>0</v>
      </c>
      <c r="P44" s="13">
        <f t="shared" si="2"/>
        <v>0</v>
      </c>
      <c r="Q44" s="13">
        <f t="shared" si="3"/>
        <v>0</v>
      </c>
      <c r="R44" s="13">
        <f t="shared" si="4"/>
        <v>0</v>
      </c>
      <c r="T44" s="12" t="b">
        <f t="shared" si="5"/>
        <v>0</v>
      </c>
    </row>
    <row r="45" spans="1:21" hidden="1" x14ac:dyDescent="0.25">
      <c r="A45" s="18"/>
      <c r="B45" s="18"/>
      <c r="C45" s="18"/>
      <c r="D45" s="18"/>
      <c r="E45" s="18"/>
      <c r="F45" s="18"/>
      <c r="G45" s="19"/>
      <c r="H45" s="17"/>
      <c r="I45" s="17"/>
      <c r="J45" s="20"/>
      <c r="K45" s="16"/>
      <c r="L45" s="15"/>
      <c r="M45" s="14"/>
      <c r="N45" s="13">
        <f t="shared" si="0"/>
        <v>0</v>
      </c>
      <c r="O45" s="13">
        <f t="shared" si="1"/>
        <v>0</v>
      </c>
      <c r="P45" s="13">
        <f t="shared" si="2"/>
        <v>0</v>
      </c>
      <c r="Q45" s="13">
        <f t="shared" si="3"/>
        <v>0</v>
      </c>
      <c r="R45" s="13">
        <f t="shared" si="4"/>
        <v>0</v>
      </c>
      <c r="T45" s="12" t="b">
        <f t="shared" si="5"/>
        <v>0</v>
      </c>
    </row>
    <row r="46" spans="1:21" hidden="1" x14ac:dyDescent="0.25">
      <c r="A46" s="18"/>
      <c r="B46" s="18"/>
      <c r="C46" s="18"/>
      <c r="D46" s="18"/>
      <c r="E46" s="18"/>
      <c r="F46" s="18"/>
      <c r="G46" s="19"/>
      <c r="H46" s="17"/>
      <c r="I46" s="17"/>
      <c r="J46" s="20"/>
      <c r="K46" s="16"/>
      <c r="L46" s="15"/>
      <c r="M46" s="14"/>
      <c r="N46" s="13">
        <f t="shared" si="0"/>
        <v>0</v>
      </c>
      <c r="O46" s="13">
        <f t="shared" si="1"/>
        <v>0</v>
      </c>
      <c r="P46" s="13">
        <f t="shared" si="2"/>
        <v>0</v>
      </c>
      <c r="Q46" s="13">
        <f t="shared" si="3"/>
        <v>0</v>
      </c>
      <c r="R46" s="13">
        <f t="shared" si="4"/>
        <v>0</v>
      </c>
      <c r="T46" s="12" t="b">
        <f t="shared" si="5"/>
        <v>0</v>
      </c>
    </row>
    <row r="47" spans="1:21" hidden="1" x14ac:dyDescent="0.25">
      <c r="A47" s="18"/>
      <c r="B47" s="18"/>
      <c r="C47" s="18"/>
      <c r="D47" s="18"/>
      <c r="E47" s="18"/>
      <c r="F47" s="18"/>
      <c r="G47" s="19"/>
      <c r="H47" s="17"/>
      <c r="I47" s="17"/>
      <c r="J47" s="20"/>
      <c r="K47" s="16"/>
      <c r="L47" s="15"/>
      <c r="M47" s="14"/>
      <c r="N47" s="13">
        <f t="shared" si="0"/>
        <v>0</v>
      </c>
      <c r="O47" s="13">
        <f t="shared" si="1"/>
        <v>0</v>
      </c>
      <c r="P47" s="13">
        <f t="shared" si="2"/>
        <v>0</v>
      </c>
      <c r="Q47" s="13">
        <f t="shared" si="3"/>
        <v>0</v>
      </c>
      <c r="R47" s="13">
        <f t="shared" si="4"/>
        <v>0</v>
      </c>
      <c r="T47" s="12" t="b">
        <f t="shared" si="5"/>
        <v>0</v>
      </c>
    </row>
    <row r="48" spans="1:21" hidden="1" x14ac:dyDescent="0.25">
      <c r="A48" s="18"/>
      <c r="B48" s="18"/>
      <c r="C48" s="18"/>
      <c r="D48" s="18"/>
      <c r="E48" s="18"/>
      <c r="F48" s="18"/>
      <c r="G48" s="19"/>
      <c r="H48" s="17"/>
      <c r="I48" s="17"/>
      <c r="J48" s="20"/>
      <c r="K48" s="16"/>
      <c r="L48" s="15"/>
      <c r="M48" s="14"/>
      <c r="N48" s="13">
        <f t="shared" si="0"/>
        <v>0</v>
      </c>
      <c r="O48" s="13">
        <f t="shared" si="1"/>
        <v>0</v>
      </c>
      <c r="P48" s="13">
        <f t="shared" si="2"/>
        <v>0</v>
      </c>
      <c r="Q48" s="13">
        <f t="shared" si="3"/>
        <v>0</v>
      </c>
      <c r="R48" s="13">
        <f t="shared" si="4"/>
        <v>0</v>
      </c>
      <c r="T48" s="12" t="b">
        <f t="shared" si="5"/>
        <v>0</v>
      </c>
    </row>
    <row r="49" spans="1:21" hidden="1" x14ac:dyDescent="0.25">
      <c r="A49" s="18"/>
      <c r="B49" s="18"/>
      <c r="C49" s="18"/>
      <c r="D49" s="18"/>
      <c r="E49" s="18"/>
      <c r="F49" s="18"/>
      <c r="G49" s="19"/>
      <c r="H49" s="17"/>
      <c r="I49" s="17"/>
      <c r="J49" s="20"/>
      <c r="K49" s="16"/>
      <c r="L49" s="15"/>
      <c r="M49" s="14"/>
      <c r="N49" s="13">
        <f t="shared" si="0"/>
        <v>0</v>
      </c>
      <c r="O49" s="13">
        <f t="shared" si="1"/>
        <v>0</v>
      </c>
      <c r="P49" s="13">
        <f t="shared" si="2"/>
        <v>0</v>
      </c>
      <c r="Q49" s="13">
        <f t="shared" si="3"/>
        <v>0</v>
      </c>
      <c r="R49" s="13">
        <f t="shared" si="4"/>
        <v>0</v>
      </c>
      <c r="T49" s="12" t="b">
        <f t="shared" si="5"/>
        <v>0</v>
      </c>
    </row>
    <row r="50" spans="1:21" hidden="1" x14ac:dyDescent="0.25">
      <c r="A50" s="18"/>
      <c r="B50" s="18"/>
      <c r="C50" s="18"/>
      <c r="D50" s="18"/>
      <c r="E50" s="18"/>
      <c r="F50" s="18"/>
      <c r="G50" s="19"/>
      <c r="H50" s="17"/>
      <c r="I50" s="17"/>
      <c r="J50" s="20"/>
      <c r="K50" s="16"/>
      <c r="L50" s="15"/>
      <c r="M50" s="14"/>
      <c r="N50" s="13">
        <f t="shared" si="0"/>
        <v>0</v>
      </c>
      <c r="O50" s="13">
        <f t="shared" si="1"/>
        <v>0</v>
      </c>
      <c r="P50" s="13">
        <f t="shared" si="2"/>
        <v>0</v>
      </c>
      <c r="Q50" s="13">
        <f t="shared" si="3"/>
        <v>0</v>
      </c>
      <c r="R50" s="13">
        <f t="shared" si="4"/>
        <v>0</v>
      </c>
      <c r="T50" s="12" t="b">
        <f t="shared" si="5"/>
        <v>0</v>
      </c>
    </row>
    <row r="51" spans="1:21" hidden="1" x14ac:dyDescent="0.25">
      <c r="A51" s="18"/>
      <c r="B51" s="18"/>
      <c r="C51" s="18"/>
      <c r="D51" s="18"/>
      <c r="E51" s="18"/>
      <c r="F51" s="18"/>
      <c r="G51" s="19"/>
      <c r="H51" s="17"/>
      <c r="I51" s="17"/>
      <c r="J51" s="20"/>
      <c r="K51" s="16"/>
      <c r="L51" s="15"/>
      <c r="M51" s="14"/>
      <c r="N51" s="13">
        <f t="shared" si="0"/>
        <v>0</v>
      </c>
      <c r="O51" s="13">
        <f t="shared" si="1"/>
        <v>0</v>
      </c>
      <c r="P51" s="13">
        <f t="shared" si="2"/>
        <v>0</v>
      </c>
      <c r="Q51" s="13">
        <f t="shared" si="3"/>
        <v>0</v>
      </c>
      <c r="R51" s="13">
        <f t="shared" si="4"/>
        <v>0</v>
      </c>
      <c r="T51" s="12" t="b">
        <f t="shared" si="5"/>
        <v>0</v>
      </c>
    </row>
    <row r="52" spans="1:21" hidden="1" x14ac:dyDescent="0.25">
      <c r="A52" s="18"/>
      <c r="B52" s="18"/>
      <c r="C52" s="18"/>
      <c r="D52" s="18"/>
      <c r="E52" s="18"/>
      <c r="F52" s="18"/>
      <c r="G52" s="19"/>
      <c r="H52" s="17"/>
      <c r="I52" s="17"/>
      <c r="J52" s="20"/>
      <c r="K52" s="16"/>
      <c r="L52" s="15"/>
      <c r="M52" s="14"/>
      <c r="N52" s="13">
        <f t="shared" si="0"/>
        <v>0</v>
      </c>
      <c r="O52" s="13">
        <f t="shared" si="1"/>
        <v>0</v>
      </c>
      <c r="P52" s="13">
        <f t="shared" si="2"/>
        <v>0</v>
      </c>
      <c r="Q52" s="13">
        <f t="shared" si="3"/>
        <v>0</v>
      </c>
      <c r="R52" s="13">
        <f t="shared" si="4"/>
        <v>0</v>
      </c>
      <c r="T52" s="12" t="b">
        <f t="shared" si="5"/>
        <v>0</v>
      </c>
    </row>
    <row r="53" spans="1:21" hidden="1" x14ac:dyDescent="0.25">
      <c r="A53" s="18"/>
      <c r="B53" s="18"/>
      <c r="C53" s="18"/>
      <c r="D53" s="18"/>
      <c r="E53" s="18"/>
      <c r="F53" s="18"/>
      <c r="G53" s="19"/>
      <c r="H53" s="17"/>
      <c r="I53" s="17"/>
      <c r="J53" s="20"/>
      <c r="K53" s="16"/>
      <c r="L53" s="15"/>
      <c r="M53" s="14"/>
      <c r="N53" s="13">
        <f t="shared" si="0"/>
        <v>0</v>
      </c>
      <c r="O53" s="13">
        <f t="shared" si="1"/>
        <v>0</v>
      </c>
      <c r="P53" s="13">
        <f t="shared" si="2"/>
        <v>0</v>
      </c>
      <c r="Q53" s="13">
        <f t="shared" si="3"/>
        <v>0</v>
      </c>
      <c r="R53" s="13">
        <f t="shared" si="4"/>
        <v>0</v>
      </c>
      <c r="T53" s="12" t="b">
        <f t="shared" si="5"/>
        <v>0</v>
      </c>
    </row>
    <row r="54" spans="1:21" hidden="1" x14ac:dyDescent="0.25">
      <c r="A54" s="18"/>
      <c r="B54" s="18"/>
      <c r="C54" s="18"/>
      <c r="D54" s="18"/>
      <c r="E54" s="18"/>
      <c r="F54" s="18"/>
      <c r="G54" s="19"/>
      <c r="H54" s="17"/>
      <c r="I54" s="17"/>
      <c r="J54" s="20"/>
      <c r="K54" s="16"/>
      <c r="L54" s="15"/>
      <c r="M54" s="14"/>
      <c r="N54" s="13">
        <f t="shared" si="0"/>
        <v>0</v>
      </c>
      <c r="O54" s="13">
        <f t="shared" si="1"/>
        <v>0</v>
      </c>
      <c r="P54" s="13">
        <f t="shared" si="2"/>
        <v>0</v>
      </c>
      <c r="Q54" s="13">
        <f t="shared" si="3"/>
        <v>0</v>
      </c>
      <c r="R54" s="13">
        <f t="shared" si="4"/>
        <v>0</v>
      </c>
      <c r="T54" s="12" t="b">
        <f t="shared" si="5"/>
        <v>0</v>
      </c>
    </row>
    <row r="55" spans="1:21" hidden="1" x14ac:dyDescent="0.25">
      <c r="A55" s="18"/>
      <c r="B55" s="18"/>
      <c r="C55" s="18"/>
      <c r="D55" s="18"/>
      <c r="E55" s="18"/>
      <c r="F55" s="18"/>
      <c r="G55" s="19"/>
      <c r="H55" s="17"/>
      <c r="I55" s="17"/>
      <c r="J55" s="20"/>
      <c r="K55" s="16"/>
      <c r="L55" s="15"/>
      <c r="M55" s="14"/>
      <c r="N55" s="13">
        <f t="shared" si="0"/>
        <v>0</v>
      </c>
      <c r="O55" s="13">
        <f t="shared" si="1"/>
        <v>0</v>
      </c>
      <c r="P55" s="13">
        <f t="shared" si="2"/>
        <v>0</v>
      </c>
      <c r="Q55" s="13">
        <f t="shared" si="3"/>
        <v>0</v>
      </c>
      <c r="R55" s="13">
        <f t="shared" si="4"/>
        <v>0</v>
      </c>
      <c r="T55" s="12" t="b">
        <f t="shared" si="5"/>
        <v>0</v>
      </c>
    </row>
    <row r="56" spans="1:21" hidden="1" x14ac:dyDescent="0.25">
      <c r="A56" s="18"/>
      <c r="B56" s="18"/>
      <c r="C56" s="18"/>
      <c r="D56" s="18"/>
      <c r="E56" s="18"/>
      <c r="F56" s="18"/>
      <c r="G56" s="19"/>
      <c r="H56" s="17"/>
      <c r="I56" s="17"/>
      <c r="J56" s="20"/>
      <c r="K56" s="16"/>
      <c r="L56" s="15"/>
      <c r="M56" s="14"/>
      <c r="N56" s="13">
        <f t="shared" si="0"/>
        <v>0</v>
      </c>
      <c r="O56" s="13">
        <f t="shared" si="1"/>
        <v>0</v>
      </c>
      <c r="P56" s="13">
        <f t="shared" si="2"/>
        <v>0</v>
      </c>
      <c r="Q56" s="13">
        <f t="shared" si="3"/>
        <v>0</v>
      </c>
      <c r="R56" s="13">
        <f t="shared" si="4"/>
        <v>0</v>
      </c>
      <c r="T56" s="12" t="b">
        <f t="shared" si="5"/>
        <v>0</v>
      </c>
    </row>
    <row r="57" spans="1:21" hidden="1" x14ac:dyDescent="0.25">
      <c r="A57" s="18"/>
      <c r="B57" s="18"/>
      <c r="C57" s="18"/>
      <c r="D57" s="18"/>
      <c r="E57" s="18"/>
      <c r="F57" s="18"/>
      <c r="G57" s="19"/>
      <c r="H57" s="17"/>
      <c r="I57" s="17"/>
      <c r="J57" s="20"/>
      <c r="K57" s="16"/>
      <c r="L57" s="15"/>
      <c r="M57" s="14"/>
      <c r="N57" s="13">
        <f t="shared" si="0"/>
        <v>0</v>
      </c>
      <c r="O57" s="13">
        <f t="shared" si="1"/>
        <v>0</v>
      </c>
      <c r="P57" s="13">
        <f t="shared" si="2"/>
        <v>0</v>
      </c>
      <c r="Q57" s="13">
        <f t="shared" si="3"/>
        <v>0</v>
      </c>
      <c r="R57" s="13">
        <f t="shared" si="4"/>
        <v>0</v>
      </c>
      <c r="T57" s="12" t="b">
        <f t="shared" si="5"/>
        <v>0</v>
      </c>
    </row>
    <row r="58" spans="1:21" hidden="1" x14ac:dyDescent="0.25">
      <c r="A58" s="18"/>
      <c r="B58" s="18"/>
      <c r="C58" s="18"/>
      <c r="D58" s="18"/>
      <c r="E58" s="18"/>
      <c r="F58" s="18"/>
      <c r="G58" s="19"/>
      <c r="H58" s="17"/>
      <c r="I58" s="17"/>
      <c r="J58" s="20"/>
      <c r="K58" s="16"/>
      <c r="L58" s="15"/>
      <c r="M58" s="14"/>
      <c r="N58" s="13">
        <f t="shared" si="0"/>
        <v>0</v>
      </c>
      <c r="O58" s="13">
        <f t="shared" si="1"/>
        <v>0</v>
      </c>
      <c r="P58" s="13">
        <f t="shared" si="2"/>
        <v>0</v>
      </c>
      <c r="Q58" s="13">
        <f t="shared" si="3"/>
        <v>0</v>
      </c>
      <c r="R58" s="13">
        <f t="shared" si="4"/>
        <v>0</v>
      </c>
      <c r="T58" s="12" t="b">
        <f t="shared" si="5"/>
        <v>0</v>
      </c>
    </row>
    <row r="59" spans="1:21" hidden="1" x14ac:dyDescent="0.25">
      <c r="A59" s="18"/>
      <c r="B59" s="18"/>
      <c r="C59" s="18"/>
      <c r="D59" s="18"/>
      <c r="E59" s="18"/>
      <c r="F59" s="18"/>
      <c r="G59" s="19"/>
      <c r="H59" s="17"/>
      <c r="I59" s="17"/>
      <c r="J59" s="20"/>
      <c r="K59" s="16"/>
      <c r="L59" s="15"/>
      <c r="M59" s="14"/>
      <c r="N59" s="13">
        <f t="shared" si="0"/>
        <v>0</v>
      </c>
      <c r="O59" s="13">
        <f t="shared" si="1"/>
        <v>0</v>
      </c>
      <c r="P59" s="13">
        <f t="shared" si="2"/>
        <v>0</v>
      </c>
      <c r="Q59" s="13">
        <f t="shared" si="3"/>
        <v>0</v>
      </c>
      <c r="R59" s="13">
        <f t="shared" si="4"/>
        <v>0</v>
      </c>
      <c r="T59" s="12" t="b">
        <f t="shared" si="5"/>
        <v>0</v>
      </c>
    </row>
    <row r="60" spans="1:21" hidden="1" x14ac:dyDescent="0.25">
      <c r="A60" s="18"/>
      <c r="B60" s="18"/>
      <c r="C60" s="18"/>
      <c r="D60" s="18"/>
      <c r="E60" s="18"/>
      <c r="F60" s="18"/>
      <c r="G60" s="19"/>
      <c r="H60" s="17"/>
      <c r="I60" s="17"/>
      <c r="J60" s="20"/>
      <c r="K60" s="16"/>
      <c r="L60" s="15"/>
      <c r="M60" s="14"/>
      <c r="N60" s="13">
        <f t="shared" si="0"/>
        <v>0</v>
      </c>
      <c r="O60" s="13">
        <f t="shared" si="1"/>
        <v>0</v>
      </c>
      <c r="P60" s="13">
        <f t="shared" si="2"/>
        <v>0</v>
      </c>
      <c r="Q60" s="13">
        <f t="shared" si="3"/>
        <v>0</v>
      </c>
      <c r="R60" s="13">
        <f t="shared" si="4"/>
        <v>0</v>
      </c>
      <c r="T60" s="12" t="b">
        <f t="shared" si="5"/>
        <v>0</v>
      </c>
    </row>
    <row r="61" spans="1:21" s="21" customFormat="1" hidden="1" x14ac:dyDescent="0.25">
      <c r="A61" s="18"/>
      <c r="B61" s="18"/>
      <c r="C61" s="18"/>
      <c r="D61" s="18"/>
      <c r="E61" s="18"/>
      <c r="F61" s="18"/>
      <c r="G61" s="19"/>
      <c r="H61" s="17"/>
      <c r="I61" s="17"/>
      <c r="J61" s="20"/>
      <c r="K61" s="16"/>
      <c r="L61" s="15"/>
      <c r="M61" s="14"/>
      <c r="N61" s="13">
        <f t="shared" si="0"/>
        <v>0</v>
      </c>
      <c r="O61" s="13">
        <f t="shared" si="1"/>
        <v>0</v>
      </c>
      <c r="P61" s="13">
        <f t="shared" si="2"/>
        <v>0</v>
      </c>
      <c r="Q61" s="13">
        <f t="shared" si="3"/>
        <v>0</v>
      </c>
      <c r="R61" s="13">
        <f t="shared" si="4"/>
        <v>0</v>
      </c>
      <c r="S61" s="12"/>
      <c r="T61" s="12" t="b">
        <f t="shared" si="5"/>
        <v>0</v>
      </c>
      <c r="U61" s="12"/>
    </row>
    <row r="62" spans="1:21" s="21" customFormat="1" hidden="1" x14ac:dyDescent="0.25">
      <c r="A62" s="18"/>
      <c r="B62" s="18"/>
      <c r="C62" s="18"/>
      <c r="D62" s="18"/>
      <c r="E62" s="18"/>
      <c r="F62" s="18"/>
      <c r="G62" s="19"/>
      <c r="H62" s="17"/>
      <c r="I62" s="17"/>
      <c r="J62" s="20"/>
      <c r="K62" s="16"/>
      <c r="L62" s="15"/>
      <c r="M62" s="14"/>
      <c r="N62" s="13">
        <f t="shared" si="0"/>
        <v>0</v>
      </c>
      <c r="O62" s="13">
        <f t="shared" si="1"/>
        <v>0</v>
      </c>
      <c r="P62" s="13">
        <f t="shared" si="2"/>
        <v>0</v>
      </c>
      <c r="Q62" s="13">
        <f t="shared" si="3"/>
        <v>0</v>
      </c>
      <c r="R62" s="13">
        <f t="shared" si="4"/>
        <v>0</v>
      </c>
      <c r="S62" s="12"/>
      <c r="T62" s="12" t="b">
        <f t="shared" si="5"/>
        <v>0</v>
      </c>
      <c r="U62" s="12"/>
    </row>
    <row r="63" spans="1:21" hidden="1" x14ac:dyDescent="0.25">
      <c r="A63" s="18"/>
      <c r="B63" s="18"/>
      <c r="C63" s="18"/>
      <c r="D63" s="18"/>
      <c r="E63" s="18"/>
      <c r="F63" s="18"/>
      <c r="G63" s="19"/>
      <c r="H63" s="17"/>
      <c r="I63" s="17"/>
      <c r="J63" s="20"/>
      <c r="K63" s="16"/>
      <c r="L63" s="15"/>
      <c r="M63" s="14"/>
      <c r="N63" s="13">
        <f t="shared" si="0"/>
        <v>0</v>
      </c>
      <c r="O63" s="13">
        <f t="shared" si="1"/>
        <v>0</v>
      </c>
      <c r="P63" s="13">
        <f t="shared" si="2"/>
        <v>0</v>
      </c>
      <c r="Q63" s="13">
        <f t="shared" si="3"/>
        <v>0</v>
      </c>
      <c r="R63" s="13">
        <f t="shared" si="4"/>
        <v>0</v>
      </c>
      <c r="T63" s="12" t="b">
        <f t="shared" si="5"/>
        <v>0</v>
      </c>
    </row>
    <row r="64" spans="1:21" hidden="1" x14ac:dyDescent="0.25">
      <c r="A64" s="18"/>
      <c r="B64" s="18"/>
      <c r="C64" s="18"/>
      <c r="D64" s="18"/>
      <c r="E64" s="18"/>
      <c r="F64" s="18"/>
      <c r="G64" s="19"/>
      <c r="H64" s="17"/>
      <c r="I64" s="17"/>
      <c r="J64" s="20"/>
      <c r="K64" s="16"/>
      <c r="L64" s="15"/>
      <c r="M64" s="14"/>
      <c r="N64" s="13">
        <f t="shared" si="0"/>
        <v>0</v>
      </c>
      <c r="O64" s="13">
        <f t="shared" si="1"/>
        <v>0</v>
      </c>
      <c r="P64" s="13">
        <f t="shared" si="2"/>
        <v>0</v>
      </c>
      <c r="Q64" s="13">
        <f t="shared" si="3"/>
        <v>0</v>
      </c>
      <c r="R64" s="13">
        <f t="shared" si="4"/>
        <v>0</v>
      </c>
      <c r="T64" s="12" t="b">
        <f t="shared" si="5"/>
        <v>0</v>
      </c>
    </row>
    <row r="65" spans="1:20" hidden="1" x14ac:dyDescent="0.25">
      <c r="A65" s="18"/>
      <c r="B65" s="18"/>
      <c r="C65" s="18"/>
      <c r="D65" s="18"/>
      <c r="E65" s="18"/>
      <c r="F65" s="18"/>
      <c r="G65" s="19"/>
      <c r="H65" s="17"/>
      <c r="I65" s="17"/>
      <c r="J65" s="20"/>
      <c r="K65" s="16"/>
      <c r="L65" s="15"/>
      <c r="M65" s="14"/>
      <c r="N65" s="13">
        <f t="shared" si="0"/>
        <v>0</v>
      </c>
      <c r="O65" s="13">
        <f t="shared" si="1"/>
        <v>0</v>
      </c>
      <c r="P65" s="13">
        <f t="shared" si="2"/>
        <v>0</v>
      </c>
      <c r="Q65" s="13">
        <f t="shared" si="3"/>
        <v>0</v>
      </c>
      <c r="R65" s="13">
        <f t="shared" si="4"/>
        <v>0</v>
      </c>
      <c r="T65" s="12" t="b">
        <f t="shared" si="5"/>
        <v>0</v>
      </c>
    </row>
    <row r="66" spans="1:20" hidden="1" x14ac:dyDescent="0.25">
      <c r="A66" s="18"/>
      <c r="B66" s="18"/>
      <c r="C66" s="18"/>
      <c r="D66" s="18"/>
      <c r="E66" s="18"/>
      <c r="F66" s="18"/>
      <c r="G66" s="19"/>
      <c r="H66" s="17"/>
      <c r="I66" s="17"/>
      <c r="J66" s="20"/>
      <c r="K66" s="16"/>
      <c r="L66" s="15"/>
      <c r="M66" s="14"/>
      <c r="N66" s="13">
        <f t="shared" si="0"/>
        <v>0</v>
      </c>
      <c r="O66" s="13">
        <f t="shared" si="1"/>
        <v>0</v>
      </c>
      <c r="P66" s="13">
        <f t="shared" si="2"/>
        <v>0</v>
      </c>
      <c r="Q66" s="13">
        <f t="shared" si="3"/>
        <v>0</v>
      </c>
      <c r="R66" s="13">
        <f t="shared" si="4"/>
        <v>0</v>
      </c>
      <c r="T66" s="12" t="b">
        <f t="shared" si="5"/>
        <v>0</v>
      </c>
    </row>
    <row r="67" spans="1:20" hidden="1" x14ac:dyDescent="0.25">
      <c r="A67" s="18"/>
      <c r="B67" s="18"/>
      <c r="C67" s="18"/>
      <c r="D67" s="18"/>
      <c r="E67" s="18"/>
      <c r="F67" s="18"/>
      <c r="G67" s="19"/>
      <c r="H67" s="17"/>
      <c r="I67" s="17"/>
      <c r="J67" s="20"/>
      <c r="K67" s="16"/>
      <c r="L67" s="15"/>
      <c r="M67" s="14"/>
      <c r="N67" s="13">
        <f t="shared" si="0"/>
        <v>0</v>
      </c>
      <c r="O67" s="13">
        <f t="shared" si="1"/>
        <v>0</v>
      </c>
      <c r="P67" s="13">
        <f t="shared" si="2"/>
        <v>0</v>
      </c>
      <c r="Q67" s="13">
        <f t="shared" si="3"/>
        <v>0</v>
      </c>
      <c r="R67" s="13">
        <f t="shared" si="4"/>
        <v>0</v>
      </c>
      <c r="T67" s="12" t="b">
        <f t="shared" si="5"/>
        <v>0</v>
      </c>
    </row>
    <row r="68" spans="1:20" hidden="1" x14ac:dyDescent="0.25">
      <c r="A68" s="18"/>
      <c r="B68" s="18"/>
      <c r="C68" s="18"/>
      <c r="D68" s="18"/>
      <c r="E68" s="18"/>
      <c r="F68" s="18"/>
      <c r="G68" s="19"/>
      <c r="H68" s="17"/>
      <c r="I68" s="17"/>
      <c r="J68" s="20"/>
      <c r="K68" s="16"/>
      <c r="L68" s="15"/>
      <c r="M68" s="14"/>
      <c r="N68" s="13">
        <f t="shared" si="0"/>
        <v>0</v>
      </c>
      <c r="O68" s="13">
        <f t="shared" si="1"/>
        <v>0</v>
      </c>
      <c r="P68" s="13">
        <f t="shared" si="2"/>
        <v>0</v>
      </c>
      <c r="Q68" s="13">
        <f t="shared" si="3"/>
        <v>0</v>
      </c>
      <c r="R68" s="13">
        <f t="shared" si="4"/>
        <v>0</v>
      </c>
      <c r="T68" s="12" t="b">
        <f t="shared" si="5"/>
        <v>0</v>
      </c>
    </row>
    <row r="69" spans="1:20" ht="21" customHeight="1" x14ac:dyDescent="0.25">
      <c r="A69" s="10"/>
      <c r="F69" s="1"/>
      <c r="K69" s="4"/>
      <c r="M69" s="9"/>
      <c r="N69" s="3"/>
      <c r="P69" s="11">
        <f>SUM(P24:P68)</f>
        <v>0</v>
      </c>
      <c r="Q69" s="11">
        <f>SUM(Q24:Q68)</f>
        <v>0</v>
      </c>
      <c r="R69" s="11">
        <f>SUM(R24:R68)</f>
        <v>0</v>
      </c>
    </row>
    <row r="70" spans="1:20" x14ac:dyDescent="0.25">
      <c r="A70" s="10"/>
      <c r="F70" s="1"/>
      <c r="K70" s="4"/>
      <c r="M70" s="9"/>
      <c r="N70" s="3"/>
      <c r="O70" s="1"/>
    </row>
    <row r="72" spans="1:20" x14ac:dyDescent="0.25">
      <c r="A72" s="1" t="s">
        <v>0</v>
      </c>
    </row>
  </sheetData>
  <sheetProtection formatCells="0" formatColumns="0" formatRows="0"/>
  <mergeCells count="6">
    <mergeCell ref="A12:M12"/>
    <mergeCell ref="P6:R12"/>
    <mergeCell ref="H22:M22"/>
    <mergeCell ref="A21:G22"/>
    <mergeCell ref="N21:R22"/>
    <mergeCell ref="H21:M21"/>
  </mergeCells>
  <dataValidations count="6">
    <dataValidation allowBlank="1" showInputMessage="1" showErrorMessage="1" sqref="F27:F68 G24:G68 F24:F25 A24:E68" xr:uid="{9E4DD3F4-17B3-417E-B91E-86242B47A521}"/>
    <dataValidation type="custom" allowBlank="1" showInputMessage="1" showErrorMessage="1" errorTitle="Not Accessible" error="This cell cannot be edited unless &quot;Other&quot; has been selected in Column H." sqref="I24:I68" xr:uid="{4F6AA547-7268-46DA-A64A-A1E6987D8D6C}">
      <formula1>OR($H24="Other",I24="")</formula1>
    </dataValidation>
    <dataValidation type="decimal" allowBlank="1" showInputMessage="1" showErrorMessage="1" sqref="L24:L68" xr:uid="{4755B51B-D229-405E-9EFF-8D4221786318}">
      <formula1>0</formula1>
      <formula2>1</formula2>
    </dataValidation>
    <dataValidation type="decimal" allowBlank="1" showInputMessage="1" showErrorMessage="1" sqref="L24:L68" xr:uid="{6529E715-398C-41ED-8FE3-D7BD42F95A43}">
      <formula1>0</formula1>
      <formula2>10000000</formula2>
    </dataValidation>
    <dataValidation type="whole" allowBlank="1" showInputMessage="1" showErrorMessage="1" errorTitle="Error" error="This must be a numerical value." sqref="K24:K68" xr:uid="{B50F6CAB-1265-43B7-AE2E-3705E1D1E96A}">
      <formula1>0</formula1>
      <formula2>10000000</formula2>
    </dataValidation>
    <dataValidation type="custom" allowBlank="1" showInputMessage="1" showErrorMessage="1" errorTitle="Error" error="Make/Model, Quantity,and  E-Rate Eligibility (per manufacturer guidance) must all be provided before Unit Cost will be accepted." sqref="M24:M68" xr:uid="{32B983EA-5B09-4DDA-AB86-B6A654136800}">
      <formula1>T24=TRUE</formula1>
    </dataValidation>
  </dataValidations>
  <pageMargins left="0.7" right="0.7" top="0.75" bottom="0.75" header="0.3" footer="0.3"/>
  <pageSetup scale="4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6B37D2A9-2B36-4C98-940B-EBCD38C55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D1DC94-0A3B-4A41-A046-0F8136F830A8}">
  <ds:schemaRefs>
    <ds:schemaRef ds:uri="http://schemas.microsoft.com/sharepoint/v3/contenttype/forms"/>
  </ds:schemaRefs>
</ds:datastoreItem>
</file>

<file path=customXml/itemProps3.xml><?xml version="1.0" encoding="utf-8"?>
<ds:datastoreItem xmlns:ds="http://schemas.openxmlformats.org/officeDocument/2006/customXml" ds:itemID="{5C6D5DA8-4DBE-480B-BCFE-B86AFB09DD5D}">
  <ds:schemaRefs>
    <ds:schemaRef ds:uri="http://schemas.openxmlformats.org/package/2006/metadata/core-properties"/>
    <ds:schemaRef ds:uri="http://purl.org/dc/terms/"/>
    <ds:schemaRef ds:uri="http://schemas.microsoft.com/sharepoint/v3"/>
    <ds:schemaRef ds:uri="http://purl.org/dc/dcmitype/"/>
    <ds:schemaRef ds:uri="d6c1bc09-1b62-4067-bd7f-5308a3885c24"/>
    <ds:schemaRef ds:uri="http://schemas.microsoft.com/office/2006/metadata/properties"/>
    <ds:schemaRef ds:uri="http://schemas.microsoft.com/office/2006/documentManagement/types"/>
    <ds:schemaRef ds:uri="http://purl.org/dc/elements/1.1/"/>
    <ds:schemaRef ds:uri="http://schemas.microsoft.com/office/infopath/2007/PartnerControls"/>
    <ds:schemaRef ds:uri="95142d19-fd3b-4b08-9efc-8a16e808819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Attachment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Williams</dc:creator>
  <cp:lastModifiedBy>Jennifer Williams</cp:lastModifiedBy>
  <dcterms:created xsi:type="dcterms:W3CDTF">2026-09-16T20:21:55Z</dcterms:created>
  <dcterms:modified xsi:type="dcterms:W3CDTF">2026-10-06T18:09:47Z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