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Buckingham County PS_VA_126564/2027-28/470/C2-270001412 Switches/"/>
    </mc:Choice>
  </mc:AlternateContent>
  <xr:revisionPtr revIDLastSave="0" documentId="8_{05198BCD-AF71-4E20-8849-06F60A963A6B}" xr6:coauthVersionLast="47" xr6:coauthVersionMax="47" xr10:uidLastSave="{00000000-0000-0000-0000-000000000000}"/>
  <bookViews>
    <workbookView xWindow="-120" yWindow="-120" windowWidth="29040" windowHeight="15720" xr2:uid="{17BD55B2-1217-4F9F-8BD7-37BD2F9C416C}"/>
  </bookViews>
  <sheets>
    <sheet name="270001412" sheetId="5" r:id="rId1"/>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5" l="1"/>
  <c r="Z40" i="5" s="1"/>
  <c r="E40" i="5"/>
  <c r="L40" i="5" s="1"/>
  <c r="L39" i="5"/>
  <c r="K39" i="5"/>
  <c r="X39" i="5" s="1"/>
  <c r="J39" i="5"/>
  <c r="E39" i="5"/>
  <c r="K38" i="5"/>
  <c r="Z38" i="5" s="1"/>
  <c r="J38" i="5"/>
  <c r="E38" i="5"/>
  <c r="L38" i="5" s="1"/>
  <c r="Q36" i="5"/>
  <c r="R36" i="5" s="1"/>
  <c r="Q35" i="5"/>
  <c r="O36" i="5"/>
  <c r="P36" i="5" s="1"/>
  <c r="O35" i="5"/>
  <c r="E35" i="5" s="1"/>
  <c r="L35" i="5" s="1"/>
  <c r="E37" i="5"/>
  <c r="L37" i="5" s="1"/>
  <c r="E41" i="5"/>
  <c r="E42" i="5"/>
  <c r="L42" i="5" s="1"/>
  <c r="E43" i="5"/>
  <c r="E44" i="5"/>
  <c r="L44" i="5" s="1"/>
  <c r="E45" i="5"/>
  <c r="K30" i="5"/>
  <c r="J30" i="5" s="1"/>
  <c r="K31" i="5"/>
  <c r="T31" i="5" s="1"/>
  <c r="K32" i="5"/>
  <c r="J32" i="5" s="1"/>
  <c r="K33" i="5"/>
  <c r="J33" i="5" s="1"/>
  <c r="K34" i="5"/>
  <c r="J34" i="5" s="1"/>
  <c r="K35" i="5"/>
  <c r="J35" i="5" s="1"/>
  <c r="K36" i="5"/>
  <c r="J36" i="5" s="1"/>
  <c r="K37" i="5"/>
  <c r="J37" i="5" s="1"/>
  <c r="K41" i="5"/>
  <c r="J41" i="5" s="1"/>
  <c r="K42" i="5"/>
  <c r="J42" i="5" s="1"/>
  <c r="P42" i="5"/>
  <c r="K43" i="5"/>
  <c r="J43" i="5" s="1"/>
  <c r="K44" i="5"/>
  <c r="J44" i="5" s="1"/>
  <c r="K45" i="5"/>
  <c r="J45" i="5" s="1"/>
  <c r="E32" i="5"/>
  <c r="E31" i="5"/>
  <c r="L31" i="5" s="1"/>
  <c r="E30" i="5"/>
  <c r="L30" i="5" s="1"/>
  <c r="E33" i="5"/>
  <c r="L33" i="5" s="1"/>
  <c r="E34" i="5"/>
  <c r="E29" i="5"/>
  <c r="K29" i="5"/>
  <c r="J29" i="5" s="1"/>
  <c r="M39" i="5" l="1"/>
  <c r="J40" i="5"/>
  <c r="R39" i="5"/>
  <c r="M40" i="5"/>
  <c r="R38" i="5"/>
  <c r="N40" i="5"/>
  <c r="P39" i="5"/>
  <c r="Z32" i="5"/>
  <c r="X32" i="5"/>
  <c r="T32" i="5"/>
  <c r="M38" i="5"/>
  <c r="N38" i="5"/>
  <c r="T38" i="5"/>
  <c r="P40" i="5"/>
  <c r="V39" i="5"/>
  <c r="Z39" i="5"/>
  <c r="V32" i="5"/>
  <c r="R32" i="5"/>
  <c r="P32" i="5"/>
  <c r="P38" i="5"/>
  <c r="V30" i="5"/>
  <c r="V38" i="5"/>
  <c r="R40" i="5"/>
  <c r="T40" i="5"/>
  <c r="V40" i="5"/>
  <c r="N39" i="5"/>
  <c r="T39" i="5"/>
  <c r="X38" i="5"/>
  <c r="T42" i="5"/>
  <c r="R42" i="5"/>
  <c r="X40" i="5"/>
  <c r="M42" i="5"/>
  <c r="Z41" i="5"/>
  <c r="X41" i="5"/>
  <c r="V41" i="5"/>
  <c r="T41" i="5"/>
  <c r="R41" i="5"/>
  <c r="P41" i="5"/>
  <c r="E36" i="5"/>
  <c r="M36" i="5" s="1"/>
  <c r="Z45" i="5"/>
  <c r="T45" i="5"/>
  <c r="R45" i="5"/>
  <c r="R34" i="5"/>
  <c r="X45" i="5"/>
  <c r="V45" i="5"/>
  <c r="P45" i="5"/>
  <c r="P34" i="5"/>
  <c r="X31" i="5"/>
  <c r="P31" i="5"/>
  <c r="Z42" i="5"/>
  <c r="N32" i="5"/>
  <c r="R31" i="5"/>
  <c r="X42" i="5"/>
  <c r="P33" i="5"/>
  <c r="Z31" i="5"/>
  <c r="V31" i="5"/>
  <c r="V42" i="5"/>
  <c r="X44" i="5"/>
  <c r="T44" i="5"/>
  <c r="T37" i="5"/>
  <c r="Z34" i="5"/>
  <c r="R44" i="5"/>
  <c r="R37" i="5"/>
  <c r="X34" i="5"/>
  <c r="R30" i="5"/>
  <c r="R43" i="5"/>
  <c r="P43" i="5"/>
  <c r="Z44" i="5"/>
  <c r="V44" i="5"/>
  <c r="P44" i="5"/>
  <c r="P37" i="5"/>
  <c r="V34" i="5"/>
  <c r="V35" i="5"/>
  <c r="R35" i="5"/>
  <c r="M43" i="5"/>
  <c r="T34" i="5"/>
  <c r="Z35" i="5"/>
  <c r="X35" i="5"/>
  <c r="P35" i="5"/>
  <c r="N42" i="5"/>
  <c r="T30" i="5"/>
  <c r="V33" i="5"/>
  <c r="T35" i="5"/>
  <c r="N44" i="5"/>
  <c r="P30" i="5"/>
  <c r="N45" i="5"/>
  <c r="M44" i="5"/>
  <c r="Z33" i="5"/>
  <c r="Z43" i="5"/>
  <c r="Z36" i="5"/>
  <c r="X33" i="5"/>
  <c r="X43" i="5"/>
  <c r="Z37" i="5"/>
  <c r="X36" i="5"/>
  <c r="V43" i="5"/>
  <c r="X37" i="5"/>
  <c r="V36" i="5"/>
  <c r="T33" i="5"/>
  <c r="N33" i="5"/>
  <c r="T43" i="5"/>
  <c r="V37" i="5"/>
  <c r="T36" i="5"/>
  <c r="R33" i="5"/>
  <c r="M33" i="5"/>
  <c r="N37" i="5"/>
  <c r="R29" i="5"/>
  <c r="T29" i="5"/>
  <c r="V29" i="5"/>
  <c r="X29" i="5"/>
  <c r="Z29" i="5"/>
  <c r="N30" i="5"/>
  <c r="M30" i="5"/>
  <c r="Z30" i="5"/>
  <c r="X30" i="5"/>
  <c r="N35" i="5"/>
  <c r="M35" i="5"/>
  <c r="N31" i="5"/>
  <c r="M37" i="5"/>
  <c r="M41" i="5"/>
  <c r="M34" i="5"/>
  <c r="J31" i="5"/>
  <c r="M31" i="5" s="1"/>
  <c r="M45" i="5"/>
  <c r="M32" i="5"/>
  <c r="L45" i="5"/>
  <c r="L43" i="5"/>
  <c r="L41" i="5"/>
  <c r="L34" i="5"/>
  <c r="L32" i="5"/>
  <c r="N41" i="5"/>
  <c r="N36" i="5"/>
  <c r="N34" i="5"/>
  <c r="N43" i="5"/>
  <c r="P29" i="5"/>
  <c r="N29" i="5"/>
  <c r="L29" i="5"/>
  <c r="M29" i="5"/>
  <c r="L36" i="5" l="1"/>
  <c r="L46" i="5"/>
  <c r="M46" i="5"/>
  <c r="N46" i="5"/>
  <c r="X46" i="5"/>
  <c r="V46" i="5"/>
  <c r="T46" i="5"/>
  <c r="Z46" i="5"/>
  <c r="R46" i="5"/>
  <c r="P46" i="5"/>
</calcChain>
</file>

<file path=xl/sharedStrings.xml><?xml version="1.0" encoding="utf-8"?>
<sst xmlns="http://schemas.openxmlformats.org/spreadsheetml/2006/main" count="89" uniqueCount="73">
  <si>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</si>
  <si>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</si>
  <si>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</si>
  <si>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</si>
  <si>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</si>
  <si>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OFFEROR INFORMATION</t>
  </si>
  <si>
    <t>Service Provider:</t>
  </si>
  <si>
    <t>SPIN:</t>
  </si>
  <si>
    <t>Contact Name:</t>
  </si>
  <si>
    <t>Contact E-mail:</t>
  </si>
  <si>
    <t>Contact Phone:</t>
  </si>
  <si>
    <t>PRICING SCHEDULE</t>
  </si>
  <si>
    <t>Notes</t>
  </si>
  <si>
    <t>Form 470 #:</t>
  </si>
  <si>
    <t xml:space="preserve">2) Offerors are only responsible for completing the information in the gray cells below.  </t>
  </si>
  <si>
    <t>CALCULATED — DO NOT EDIT</t>
  </si>
  <si>
    <t>NOTES</t>
  </si>
  <si>
    <t>Category 2 · Hardware and/or related vendor services · Offeror response required in Excel format</t>
  </si>
  <si>
    <t>3) E-Rate eligible costs will calculate to 100% eligible unless modified by the Offeror.</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</si>
  <si>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</si>
  <si>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</si>
  <si>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</si>
  <si>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</si>
  <si>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</si>
  <si>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</si>
  <si>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</si>
  <si>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</si>
  <si>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</si>
  <si>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</si>
  <si>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</si>
  <si>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</si>
  <si>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</si>
  <si>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</si>
  <si>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</si>
  <si>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</si>
  <si>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EQUIPMENT PRICING ATTACHMENT</t>
  </si>
  <si>
    <t>OFFEROR RESPONSE — COMPLETE EVERY GRAY CELL</t>
  </si>
  <si>
    <t>Offered Make/MFG</t>
  </si>
  <si>
    <t>Offered Model #/SKU</t>
  </si>
  <si>
    <t>Entity 1 Qty</t>
  </si>
  <si>
    <t>Entity 2 Qty</t>
  </si>
  <si>
    <t>Entity 3 Qty</t>
  </si>
  <si>
    <t>Entity 4 Qty</t>
  </si>
  <si>
    <t>Entity 5 Qty</t>
  </si>
  <si>
    <t>Entity 6 Qty</t>
  </si>
  <si>
    <t>Entity 1 Extended E-Rate Eligible Cost</t>
  </si>
  <si>
    <t>Entity 2 Extended E-Rate Eligible Cost</t>
  </si>
  <si>
    <t>Entity 3 Extended E-Rate Eligible Cost</t>
  </si>
  <si>
    <t>Entity 4 Extended E-Rate Eligible Cost</t>
  </si>
  <si>
    <t>Entity 5 Extended E-Rate Eligible Cost</t>
  </si>
  <si>
    <t>Entity 6 Extended E-Rate Eligible Cost</t>
  </si>
  <si>
    <t>Buckingham County Public Schools</t>
  </si>
  <si>
    <t>Switch</t>
  </si>
  <si>
    <t>Cisco Systems</t>
  </si>
  <si>
    <t>Transceiver</t>
  </si>
  <si>
    <t>Module</t>
  </si>
  <si>
    <t>Cabling</t>
  </si>
  <si>
    <t>STACK-T1-50CM</t>
  </si>
  <si>
    <t>C9300-48P-EDU</t>
  </si>
  <si>
    <t xml:space="preserve">C9300-NM-8X </t>
  </si>
  <si>
    <t>SFP-10G-LRM</t>
  </si>
  <si>
    <t>C9300-DNA-E-48-5Y</t>
  </si>
  <si>
    <t>License</t>
  </si>
  <si>
    <t xml:space="preserve">CAB-SPWR-30CM= </t>
  </si>
  <si>
    <t>PRIMARY SCHOOL</t>
  </si>
  <si>
    <t>ELEMENTARY  SCHOOL</t>
  </si>
  <si>
    <t>Other - if required</t>
  </si>
  <si>
    <t>Shipping/Freight - Total Charge</t>
  </si>
  <si>
    <t>Configuration/Installation - Total Charge</t>
  </si>
  <si>
    <t>4) Space as been provided at the bottom of the table for Offerors to list any required additional components for the proposed solution and/or if the proposed solution includes different quantities than requested.</t>
  </si>
  <si>
    <t xml:space="preserve">5) Should there be a discrepancy between the fees listed in this Pricing Attachment and any other proposal response document, the costs offered in this document shall prevail.  </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</si>
  <si>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the Offered Make/MFG field such as "bundled" and include $0.00 in the unit cost. If your solution requires additional components to provide the same service/functionality requested, include those items in the additional empty rows provided.</t>
  </si>
  <si>
    <t>6)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</si>
</sst>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6"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u/>
      <sz val="11"/>
      <color theme="10"/>
      <name val="Calibri"/>
      <family val="2"/>
      <scheme val="minor"/>
    </font>
    <font>
      <sz val="10"/>
      <color rgb="FF34383B"/>
      <name val="Aptos"/>
      <family val="2"/>
    </font>
    <font>
      <sz val="11"/>
      <color theme="7"/>
      <name val="Calibri"/>
      <family val="2"/>
      <scheme val="minor"/>
    </font>
    <font>
      <sz val="10"/>
      <color rgb="FF011E40"/>
      <name val="Aptos"/>
      <family val="2"/>
    </font>
    <font>
      <b/>
      <sz val="11"/>
      <color rgb="FF011E4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14">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style="medium">
        <color rgb="FFB08442"/>
      </left>
      <right/>
      <top style="thin">
        <color rgb="FFDEE2E5"/>
      </top>
      <bottom style="thin">
        <color rgb="FFDEE2E5"/>
      </bottom>
      <diagonal/>
    </border>
    <border>
      <left/>
      <right style="medium">
        <color rgb="FFB08442"/>
      </right>
      <top style="thin">
        <color rgb="FFDEE2E5"/>
      </top>
      <bottom style="thin">
        <color rgb="FFDEE2E5"/>
      </bottom>
      <diagonal/>
    </border>
  </borders>
  <cellStyleXfs count="2">
    <xf numFmtId="0" fontId="0" fillId="0" borderId="0"/>
    <xf numFmtId="0" fontId="11" fillId="0" borderId="0" applyNumberFormat="0" applyFill="0" applyBorder="0" applyAlignment="0" applyProtection="0"/>
  </cellStyleXfs>
  <cellXfs count="69">
    <xf numFmtId="0" fontId="0" fillId="0" borderId="0" xfId="0"/>
    <xf numFmtId="1" fontId="5" fillId="7" borderId="2" xfId="0" applyNumberFormat="1" applyFont="1" applyFill="1" applyBorder="1" applyAlignment="1" applyProtection="1">
      <alignment horizontal="center" vertical="center"/>
      <protection locked="0"/>
    </xf>
    <xf numFmtId="3" fontId="5" fillId="7" borderId="1" xfId="0" applyNumberFormat="1" applyFont="1" applyFill="1" applyBorder="1" applyAlignment="1" applyProtection="1">
      <alignment horizontal="center" vertical="center"/>
      <protection locked="0"/>
    </xf>
    <xf numFmtId="44" fontId="5" fillId="7" borderId="7" xfId="0" applyNumberFormat="1" applyFont="1" applyFill="1" applyBorder="1" applyAlignment="1" applyProtection="1">
      <alignment horizontal="right" vertical="center"/>
      <protection locked="0"/>
    </xf>
    <xf numFmtId="9" fontId="12" fillId="9"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3" fontId="5" fillId="2" borderId="1" xfId="0" applyNumberFormat="1" applyFont="1" applyFill="1" applyBorder="1" applyAlignment="1">
      <alignment horizontal="center" vertical="center"/>
    </xf>
    <xf numFmtId="44" fontId="9" fillId="6" borderId="2" xfId="0" applyNumberFormat="1" applyFont="1" applyFill="1" applyBorder="1" applyAlignment="1">
      <alignment horizontal="right" vertical="center"/>
    </xf>
    <xf numFmtId="44" fontId="9" fillId="6" borderId="9" xfId="0" applyNumberFormat="1" applyFont="1" applyFill="1" applyBorder="1" applyAlignment="1">
      <alignment horizontal="right" vertical="center"/>
    </xf>
    <xf numFmtId="44" fontId="9" fillId="6" borderId="1" xfId="0" applyNumberFormat="1" applyFont="1" applyFill="1" applyBorder="1" applyAlignment="1">
      <alignment horizontal="right" vertical="center"/>
    </xf>
    <xf numFmtId="0" fontId="13"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7" fillId="5" borderId="8" xfId="0" applyFont="1" applyFill="1" applyBorder="1" applyAlignment="1">
      <alignment horizontal="center" vertical="center" wrapText="1"/>
    </xf>
    <xf numFmtId="0" fontId="0" fillId="0" borderId="0" xfId="0" applyAlignment="1">
      <alignment wrapText="1"/>
    </xf>
    <xf numFmtId="0" fontId="6" fillId="8" borderId="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1" xfId="0" applyFont="1" applyFill="1" applyBorder="1" applyAlignment="1">
      <alignment horizontal="center" vertical="center" wrapText="1"/>
    </xf>
    <xf numFmtId="1" fontId="10" fillId="8" borderId="2" xfId="0" applyNumberFormat="1" applyFont="1" applyFill="1" applyBorder="1" applyAlignment="1">
      <alignment horizontal="center" vertical="center" wrapText="1"/>
    </xf>
    <xf numFmtId="0" fontId="6" fillId="8" borderId="6" xfId="0" applyFont="1" applyFill="1" applyBorder="1" applyAlignment="1">
      <alignment horizontal="center" vertical="center" wrapText="1"/>
    </xf>
    <xf numFmtId="44" fontId="14" fillId="6" borderId="9" xfId="0" applyNumberFormat="1" applyFont="1" applyFill="1" applyBorder="1" applyAlignment="1">
      <alignment horizontal="right" vertical="center"/>
    </xf>
    <xf numFmtId="44" fontId="15" fillId="0" borderId="3" xfId="0" applyNumberFormat="1" applyFont="1" applyBorder="1"/>
    <xf numFmtId="44" fontId="15" fillId="0" borderId="0" xfId="0" applyNumberFormat="1" applyFont="1"/>
    <xf numFmtId="1" fontId="5" fillId="0" borderId="4" xfId="0" applyNumberFormat="1" applyFont="1" applyBorder="1" applyAlignment="1">
      <alignment horizontal="left"/>
    </xf>
    <xf numFmtId="1" fontId="14" fillId="6" borderId="2" xfId="0" applyNumberFormat="1" applyFont="1" applyFill="1" applyBorder="1" applyAlignment="1" applyProtection="1">
      <alignment horizontal="center" vertical="center"/>
      <protection locked="0"/>
    </xf>
    <xf numFmtId="0" fontId="0" fillId="0" borderId="0" xfId="0" applyAlignment="1" applyProtection="1">
      <alignment wrapText="1"/>
      <protection locked="0"/>
    </xf>
    <xf numFmtId="0" fontId="5" fillId="2" borderId="1" xfId="0" applyFont="1" applyFill="1" applyBorder="1" applyAlignment="1" applyProtection="1">
      <alignment horizontal="left" vertical="center"/>
      <protection locked="0"/>
    </xf>
    <xf numFmtId="1" fontId="5" fillId="2" borderId="1" xfId="0" applyNumberFormat="1" applyFont="1" applyFill="1" applyBorder="1" applyAlignment="1" applyProtection="1">
      <alignment horizontal="left" vertical="center"/>
      <protection locked="0"/>
    </xf>
    <xf numFmtId="0" fontId="5" fillId="7" borderId="6" xfId="0" applyFont="1" applyFill="1" applyBorder="1" applyAlignment="1" applyProtection="1">
      <alignment horizontal="left" vertical="center"/>
      <protection locked="0"/>
    </xf>
    <xf numFmtId="1" fontId="14" fillId="9" borderId="2" xfId="0" applyNumberFormat="1" applyFont="1" applyFill="1" applyBorder="1" applyAlignment="1" applyProtection="1">
      <alignment horizontal="center" vertical="center"/>
      <protection locked="0"/>
    </xf>
    <xf numFmtId="1" fontId="14" fillId="2" borderId="2" xfId="0" applyNumberFormat="1" applyFont="1" applyFill="1" applyBorder="1" applyAlignment="1">
      <alignment horizontal="center" vertical="center"/>
    </xf>
    <xf numFmtId="2" fontId="14" fillId="2" borderId="2"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1" fillId="3" borderId="0" xfId="0" applyFont="1" applyFill="1" applyAlignment="1">
      <alignment horizontal="left" vertical="center"/>
    </xf>
    <xf numFmtId="0" fontId="2" fillId="4" borderId="0" xfId="0" applyFont="1" applyFill="1" applyAlignment="1">
      <alignment horizontal="left" vertical="center"/>
    </xf>
    <xf numFmtId="0" fontId="3" fillId="6" borderId="3" xfId="0" applyFont="1" applyFill="1" applyBorder="1" applyAlignment="1">
      <alignment horizontal="left" vertical="center"/>
    </xf>
    <xf numFmtId="0" fontId="8" fillId="4" borderId="1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5" fillId="7" borderId="7" xfId="0" applyFont="1" applyFill="1" applyBorder="1" applyAlignment="1" applyProtection="1">
      <alignment horizontal="center" vertical="center"/>
      <protection locked="0"/>
    </xf>
    <xf numFmtId="0" fontId="5" fillId="7" borderId="3" xfId="0" applyFont="1" applyFill="1" applyBorder="1" applyAlignment="1" applyProtection="1">
      <alignment horizontal="center" vertical="center"/>
      <protection locked="0"/>
    </xf>
    <xf numFmtId="0" fontId="5" fillId="7" borderId="6" xfId="0" applyFont="1" applyFill="1" applyBorder="1" applyAlignment="1" applyProtection="1">
      <alignment horizontal="center" vertical="center"/>
      <protection locked="0"/>
    </xf>
    <xf numFmtId="0" fontId="11" fillId="7" borderId="7" xfId="1" applyFill="1" applyBorder="1" applyAlignment="1" applyProtection="1">
      <alignment horizontal="center" vertical="center"/>
      <protection locked="0"/>
    </xf>
    <xf numFmtId="0" fontId="11" fillId="7" borderId="3" xfId="1" applyFill="1" applyBorder="1" applyAlignment="1" applyProtection="1">
      <alignment horizontal="center" vertical="center"/>
      <protection locked="0"/>
    </xf>
    <xf numFmtId="0" fontId="11" fillId="7" borderId="6" xfId="1" applyFill="1" applyBorder="1" applyAlignment="1" applyProtection="1">
      <alignment horizontal="center" vertical="center"/>
      <protection locked="0"/>
    </xf>
    <xf numFmtId="0" fontId="5" fillId="0" borderId="4" xfId="0" applyFont="1" applyBorder="1" applyAlignment="1">
      <alignment horizontal="left" vertical="top" wrapText="1"/>
    </xf>
    <xf numFmtId="0" fontId="7" fillId="4" borderId="8"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8" fillId="4" borderId="8" xfId="0" applyFont="1" applyFill="1" applyBorder="1" applyAlignment="1">
      <alignment horizontal="center" vertical="center" wrapText="1"/>
    </xf>
    <xf numFmtId="164" fontId="5" fillId="7" borderId="7" xfId="0" applyNumberFormat="1" applyFont="1" applyFill="1" applyBorder="1" applyAlignment="1" applyProtection="1">
      <alignment horizontal="center" vertical="center"/>
      <protection locked="0"/>
    </xf>
    <xf numFmtId="164" fontId="5" fillId="7" borderId="3" xfId="0" applyNumberFormat="1" applyFont="1" applyFill="1" applyBorder="1" applyAlignment="1" applyProtection="1">
      <alignment horizontal="center" vertical="center"/>
      <protection locked="0"/>
    </xf>
    <xf numFmtId="164" fontId="5" fillId="7" borderId="6" xfId="0" applyNumberFormat="1" applyFont="1" applyFill="1" applyBorder="1" applyAlignment="1" applyProtection="1">
      <alignment horizontal="center" vertical="center"/>
      <protection locked="0"/>
    </xf>
    <xf numFmtId="0" fontId="5" fillId="9" borderId="7"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6"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EAEDEF"/>
      <color rgb="FF0B2C54"/>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1139-79A7-49D7-8A6D-D51F4F6B6430}">
  <sheetPr>
    <tabColor rgb="FF0B2C54"/>
    <pageSetUpPr fitToPage="1"/>
  </sheetPr>
  <dimension ref="B1:AH52"/>
  <sheetViews>
    <sheetView showGridLines="0" tabSelected="1" zoomScale="95" zoomScaleNormal="95" workbookViewId="0">
      <selection activeCell="C20" sqref="C20:E20"/>
    </sheetView>
  </sheetViews>
  <sheetFormatPr defaultColWidth="8.85546875" defaultRowHeight="15" x14ac:dyDescent="0.25"/>
  <cols>
    <col min="1" max="1" width="1.28515625" customWidth="1"/>
    <col min="2" max="2" width="17.42578125" customWidth="1"/>
    <col min="3" max="3" width="16.5703125" customWidth="1"/>
    <col min="4" max="4" width="34.85546875" bestFit="1" customWidth="1"/>
    <col min="5" max="5" width="11" customWidth="1"/>
    <col min="6" max="6" width="16.5703125" customWidth="1"/>
    <col min="7" max="7" width="22" customWidth="1"/>
    <col min="8" max="8" width="12.140625" customWidth="1"/>
    <col min="9" max="9" width="18.7109375" customWidth="1"/>
    <col min="10" max="11" width="12.85546875" customWidth="1"/>
    <col min="12" max="14" width="14.85546875" hidden="1" customWidth="1"/>
    <col min="15" max="15" width="9.85546875" bestFit="1" customWidth="1"/>
    <col min="16" max="16" width="15.5703125" customWidth="1"/>
    <col min="17" max="17" width="9.85546875" bestFit="1" customWidth="1"/>
    <col min="18" max="18" width="15.5703125" customWidth="1"/>
    <col min="19" max="19" width="9.85546875" hidden="1" customWidth="1"/>
    <col min="20" max="20" width="13.140625" hidden="1" customWidth="1"/>
    <col min="21" max="21" width="9.85546875" hidden="1" customWidth="1"/>
    <col min="22" max="22" width="13.140625" hidden="1" customWidth="1"/>
    <col min="23" max="23" width="9.85546875" hidden="1" customWidth="1"/>
    <col min="24" max="24" width="13.140625" hidden="1" customWidth="1"/>
    <col min="25" max="25" width="9.85546875" hidden="1" customWidth="1"/>
    <col min="26" max="26" width="13.140625" hidden="1" customWidth="1"/>
    <col min="27" max="27" width="50.28515625" customWidth="1"/>
    <col min="28" max="34" width="8.85546875" style="19"/>
  </cols>
  <sheetData>
    <row r="1" spans="2:27" ht="6" customHeight="1" x14ac:dyDescent="0.25"/>
    <row r="2" spans="2:27" ht="27" customHeight="1" x14ac:dyDescent="0.25">
      <c r="B2" s="43" t="s">
        <v>35</v>
      </c>
      <c r="C2" s="43"/>
      <c r="D2" s="43"/>
      <c r="E2" s="43"/>
      <c r="F2" s="43"/>
      <c r="G2" s="43"/>
      <c r="H2" s="43"/>
      <c r="I2" s="43"/>
      <c r="J2" s="43"/>
      <c r="K2" s="43"/>
      <c r="L2" s="43"/>
      <c r="M2" s="43"/>
      <c r="N2" s="43"/>
      <c r="O2" s="43"/>
      <c r="P2" s="43"/>
      <c r="Q2" s="43"/>
      <c r="R2" s="43"/>
      <c r="S2" s="43"/>
      <c r="T2" s="43"/>
      <c r="U2" s="43"/>
      <c r="V2" s="43"/>
      <c r="W2" s="43"/>
      <c r="X2" s="43"/>
      <c r="Y2" s="43"/>
      <c r="Z2" s="43"/>
      <c r="AA2" s="43"/>
    </row>
    <row r="3" spans="2:27" ht="30" customHeight="1" x14ac:dyDescent="0.25">
      <c r="B3" s="44" t="s">
        <v>17</v>
      </c>
      <c r="C3" s="44"/>
      <c r="D3" s="44"/>
      <c r="E3" s="44"/>
      <c r="F3" s="44"/>
      <c r="G3" s="44"/>
      <c r="H3" s="44"/>
      <c r="I3" s="44"/>
      <c r="J3" s="44"/>
      <c r="K3" s="44"/>
      <c r="L3" s="44"/>
      <c r="M3" s="44"/>
      <c r="N3" s="44"/>
      <c r="O3" s="44"/>
      <c r="P3" s="44"/>
      <c r="Q3" s="44"/>
      <c r="R3" s="44"/>
      <c r="S3" s="44"/>
      <c r="T3" s="44"/>
      <c r="U3" s="44"/>
      <c r="V3" s="44"/>
      <c r="W3" s="44"/>
      <c r="X3" s="44"/>
      <c r="Y3" s="44"/>
      <c r="Z3" s="44"/>
      <c r="AA3" s="44"/>
    </row>
    <row r="4" spans="2:27" ht="24" customHeight="1" x14ac:dyDescent="0.25">
      <c r="B4" s="5" t="s">
        <v>0</v>
      </c>
      <c r="C4" s="6" t="s">
        <v>51</v>
      </c>
      <c r="D4" s="6"/>
      <c r="E4" s="18"/>
      <c r="F4" s="19"/>
      <c r="G4" s="19"/>
      <c r="H4" s="19"/>
      <c r="I4" s="19"/>
      <c r="J4" s="19"/>
      <c r="K4" s="19"/>
      <c r="L4" s="19"/>
      <c r="M4" s="19"/>
      <c r="N4" s="19"/>
      <c r="O4" s="20"/>
      <c r="P4" s="20"/>
      <c r="Q4" s="19"/>
      <c r="R4" s="19"/>
      <c r="S4" s="19"/>
      <c r="T4" s="19"/>
    </row>
    <row r="5" spans="2:27" ht="17.100000000000001" customHeight="1" x14ac:dyDescent="0.25">
      <c r="B5" s="5" t="s">
        <v>1</v>
      </c>
      <c r="C5" s="6">
        <v>126564</v>
      </c>
      <c r="D5" s="7"/>
      <c r="E5" s="19"/>
      <c r="F5" s="19"/>
      <c r="G5" s="19"/>
      <c r="H5" s="19"/>
      <c r="I5" s="19"/>
      <c r="J5" s="19"/>
      <c r="K5" s="19"/>
      <c r="L5" s="19"/>
      <c r="M5" s="19"/>
      <c r="N5" s="19"/>
      <c r="O5" s="20"/>
      <c r="P5" s="20"/>
      <c r="Q5" s="19"/>
      <c r="R5" s="19"/>
      <c r="S5" s="19"/>
      <c r="T5" s="19"/>
    </row>
    <row r="6" spans="2:27" ht="17.100000000000001" customHeight="1" x14ac:dyDescent="0.25">
      <c r="B6" s="5" t="s">
        <v>13</v>
      </c>
      <c r="C6" s="33">
        <v>270001412</v>
      </c>
      <c r="D6" s="7"/>
      <c r="E6" s="19"/>
      <c r="F6" s="19"/>
      <c r="G6" s="19"/>
      <c r="H6" s="19"/>
      <c r="I6" s="19"/>
      <c r="J6" s="19"/>
      <c r="K6" s="19"/>
      <c r="L6" s="19"/>
      <c r="M6" s="19"/>
      <c r="N6" s="19"/>
      <c r="O6" s="20"/>
      <c r="P6" s="20"/>
      <c r="Q6" s="19"/>
      <c r="R6" s="19"/>
      <c r="S6" s="19"/>
      <c r="T6" s="19"/>
    </row>
    <row r="7" spans="2:27" ht="10.5" customHeight="1" x14ac:dyDescent="0.25">
      <c r="E7" s="19"/>
      <c r="F7" s="19"/>
      <c r="G7" s="19"/>
      <c r="H7" s="19"/>
      <c r="I7" s="19"/>
      <c r="J7" s="19"/>
      <c r="K7" s="19"/>
      <c r="L7" s="19"/>
      <c r="M7" s="19"/>
      <c r="N7" s="19"/>
      <c r="O7" s="19"/>
      <c r="P7" s="19"/>
      <c r="Q7" s="19"/>
      <c r="R7" s="19"/>
      <c r="S7" s="19"/>
      <c r="T7" s="19"/>
    </row>
    <row r="8" spans="2:27" ht="21" customHeight="1" x14ac:dyDescent="0.25">
      <c r="B8" s="45" t="s">
        <v>2</v>
      </c>
      <c r="C8" s="45"/>
      <c r="D8" s="45"/>
      <c r="E8" s="45"/>
      <c r="F8" s="45"/>
      <c r="G8" s="45"/>
      <c r="H8" s="45"/>
      <c r="I8" s="45"/>
      <c r="J8" s="45"/>
      <c r="K8" s="45"/>
      <c r="L8" s="45"/>
      <c r="M8" s="45"/>
      <c r="N8" s="45"/>
      <c r="O8" s="45"/>
      <c r="P8" s="45"/>
      <c r="Q8" s="45"/>
      <c r="R8" s="45"/>
      <c r="S8" s="45"/>
      <c r="T8" s="45"/>
      <c r="U8" s="45"/>
      <c r="V8" s="45"/>
      <c r="W8" s="45"/>
      <c r="X8" s="45"/>
      <c r="Y8" s="45"/>
      <c r="Z8" s="45"/>
      <c r="AA8" s="45"/>
    </row>
    <row r="9" spans="2:27" ht="15" customHeight="1" x14ac:dyDescent="0.25">
      <c r="B9" s="8" t="s">
        <v>3</v>
      </c>
    </row>
    <row r="10" spans="2:27" x14ac:dyDescent="0.25">
      <c r="B10" s="8" t="s">
        <v>4</v>
      </c>
    </row>
    <row r="11" spans="2:27" x14ac:dyDescent="0.25">
      <c r="B11" s="8" t="s">
        <v>14</v>
      </c>
    </row>
    <row r="12" spans="2:27" x14ac:dyDescent="0.25">
      <c r="B12" s="8" t="s">
        <v>18</v>
      </c>
    </row>
    <row r="13" spans="2:27" x14ac:dyDescent="0.25">
      <c r="B13" s="8" t="s">
        <v>69</v>
      </c>
    </row>
    <row r="14" spans="2:27" x14ac:dyDescent="0.25">
      <c r="B14" s="8" t="s">
        <v>70</v>
      </c>
    </row>
    <row r="15" spans="2:27" ht="33.75" customHeight="1" x14ac:dyDescent="0.25">
      <c r="B15" s="59" t="s">
        <v>72</v>
      </c>
      <c r="C15" s="59"/>
      <c r="D15" s="59"/>
      <c r="E15" s="59"/>
      <c r="F15" s="59"/>
      <c r="G15" s="59"/>
      <c r="H15" s="59"/>
      <c r="I15" s="59"/>
      <c r="J15" s="59"/>
      <c r="K15" s="59"/>
      <c r="L15" s="59"/>
      <c r="M15" s="59"/>
      <c r="N15" s="59"/>
      <c r="O15" s="59"/>
      <c r="P15" s="59"/>
      <c r="Q15" s="59"/>
      <c r="R15" s="59"/>
      <c r="S15" s="59"/>
      <c r="T15" s="59"/>
      <c r="U15" s="59"/>
      <c r="V15" s="59"/>
      <c r="W15" s="59"/>
      <c r="X15" s="59"/>
      <c r="Y15" s="59"/>
      <c r="Z15" s="59"/>
      <c r="AA15" s="59"/>
    </row>
    <row r="16" spans="2:27" ht="41.25" customHeight="1" x14ac:dyDescent="0.25">
      <c r="B16" s="66" t="s">
        <v>71</v>
      </c>
      <c r="C16" s="67"/>
      <c r="D16" s="67"/>
      <c r="E16" s="67"/>
      <c r="F16" s="67"/>
      <c r="G16" s="67"/>
      <c r="H16" s="67"/>
      <c r="I16" s="67"/>
      <c r="J16" s="67"/>
      <c r="K16" s="67"/>
      <c r="L16" s="67"/>
      <c r="M16" s="67"/>
      <c r="N16" s="67"/>
      <c r="O16" s="67"/>
      <c r="P16" s="67"/>
      <c r="Q16" s="67"/>
      <c r="R16" s="67"/>
      <c r="S16" s="67"/>
      <c r="T16" s="67"/>
      <c r="U16" s="67"/>
      <c r="V16" s="67"/>
      <c r="W16" s="67"/>
      <c r="X16" s="67"/>
      <c r="Y16" s="67"/>
      <c r="Z16" s="67"/>
      <c r="AA16" s="68"/>
    </row>
    <row r="17" spans="2:34" ht="10.5" customHeight="1" x14ac:dyDescent="0.25">
      <c r="B17" s="9"/>
    </row>
    <row r="18" spans="2:34" ht="21" customHeight="1" x14ac:dyDescent="0.25">
      <c r="B18" s="45" t="s">
        <v>5</v>
      </c>
      <c r="C18" s="45"/>
      <c r="D18" s="45"/>
      <c r="E18" s="45"/>
      <c r="F18" s="45"/>
      <c r="G18" s="45"/>
      <c r="H18" s="45"/>
      <c r="I18" s="45"/>
      <c r="J18" s="45"/>
      <c r="K18" s="45"/>
      <c r="L18" s="45"/>
      <c r="M18" s="45"/>
      <c r="N18" s="45"/>
      <c r="O18" s="45"/>
      <c r="P18" s="45"/>
      <c r="Q18" s="45"/>
      <c r="R18" s="45"/>
      <c r="S18" s="45"/>
      <c r="T18" s="45"/>
      <c r="U18" s="45"/>
      <c r="V18" s="45"/>
      <c r="W18" s="45"/>
      <c r="X18" s="45"/>
      <c r="Y18" s="45"/>
      <c r="Z18" s="45"/>
      <c r="AA18" s="45"/>
    </row>
    <row r="19" spans="2:34" ht="3.75" customHeight="1" x14ac:dyDescent="0.25">
      <c r="B19" s="10"/>
    </row>
    <row r="20" spans="2:34" ht="17.100000000000001" customHeight="1" x14ac:dyDescent="0.25">
      <c r="B20" s="11" t="s">
        <v>6</v>
      </c>
      <c r="C20" s="53"/>
      <c r="D20" s="54"/>
      <c r="E20" s="55"/>
      <c r="S20" s="19"/>
      <c r="T20" s="19"/>
      <c r="U20" s="19"/>
      <c r="V20" s="19"/>
      <c r="W20" s="19"/>
      <c r="X20" s="19"/>
      <c r="Y20" s="19"/>
      <c r="AB20"/>
      <c r="AC20"/>
      <c r="AD20"/>
      <c r="AE20"/>
      <c r="AF20"/>
      <c r="AG20"/>
      <c r="AH20"/>
    </row>
    <row r="21" spans="2:34" ht="17.100000000000001" customHeight="1" x14ac:dyDescent="0.25">
      <c r="B21" s="11" t="s">
        <v>7</v>
      </c>
      <c r="C21" s="53"/>
      <c r="D21" s="54"/>
      <c r="E21" s="55"/>
      <c r="G21" s="19"/>
      <c r="H21" s="19"/>
      <c r="I21" s="19"/>
      <c r="J21" s="19"/>
      <c r="K21" s="19"/>
      <c r="S21" s="19"/>
      <c r="T21" s="19"/>
      <c r="U21" s="19"/>
      <c r="V21" s="19"/>
      <c r="W21" s="19"/>
      <c r="X21" s="19"/>
      <c r="Y21" s="19"/>
      <c r="AB21"/>
      <c r="AC21"/>
      <c r="AD21"/>
      <c r="AE21"/>
      <c r="AF21"/>
      <c r="AG21"/>
      <c r="AH21"/>
    </row>
    <row r="22" spans="2:34" ht="17.100000000000001" customHeight="1" x14ac:dyDescent="0.25">
      <c r="B22" s="11" t="s">
        <v>8</v>
      </c>
      <c r="C22" s="53"/>
      <c r="D22" s="54"/>
      <c r="E22" s="55"/>
      <c r="G22" s="19"/>
      <c r="H22" s="19"/>
      <c r="I22" s="19"/>
      <c r="J22" s="19"/>
      <c r="K22" s="19"/>
      <c r="S22" s="19"/>
      <c r="T22" s="19"/>
      <c r="U22" s="19"/>
      <c r="V22" s="19"/>
      <c r="W22" s="19"/>
      <c r="X22" s="19"/>
      <c r="Y22" s="19"/>
      <c r="AB22"/>
      <c r="AC22"/>
      <c r="AD22"/>
      <c r="AE22"/>
      <c r="AF22"/>
      <c r="AG22"/>
      <c r="AH22"/>
    </row>
    <row r="23" spans="2:34" ht="17.100000000000001" customHeight="1" x14ac:dyDescent="0.25">
      <c r="B23" s="11" t="s">
        <v>9</v>
      </c>
      <c r="C23" s="56"/>
      <c r="D23" s="57"/>
      <c r="E23" s="58"/>
      <c r="G23" s="19"/>
      <c r="H23" s="19"/>
      <c r="I23" s="19"/>
      <c r="J23" s="19"/>
      <c r="K23" s="19"/>
      <c r="S23" s="19"/>
      <c r="T23" s="19"/>
      <c r="U23" s="19"/>
      <c r="V23" s="19"/>
      <c r="W23" s="19"/>
      <c r="X23" s="19"/>
      <c r="Y23" s="19"/>
      <c r="AB23"/>
      <c r="AC23"/>
      <c r="AD23"/>
      <c r="AE23"/>
      <c r="AF23"/>
      <c r="AG23"/>
      <c r="AH23"/>
    </row>
    <row r="24" spans="2:34" ht="17.100000000000001" customHeight="1" x14ac:dyDescent="0.25">
      <c r="B24" s="12" t="s">
        <v>10</v>
      </c>
      <c r="C24" s="63"/>
      <c r="D24" s="64"/>
      <c r="E24" s="65"/>
      <c r="G24" s="19"/>
      <c r="H24" s="19"/>
      <c r="I24" s="19"/>
      <c r="J24" s="19"/>
      <c r="K24" s="19"/>
      <c r="S24" s="19"/>
      <c r="T24" s="19"/>
      <c r="U24" s="19"/>
      <c r="V24" s="19"/>
      <c r="W24" s="19"/>
      <c r="X24" s="19"/>
      <c r="Y24" s="19"/>
      <c r="AB24"/>
      <c r="AC24"/>
      <c r="AD24"/>
      <c r="AE24"/>
      <c r="AF24"/>
      <c r="AG24"/>
      <c r="AH24"/>
    </row>
    <row r="25" spans="2:34" ht="10.5" customHeight="1" x14ac:dyDescent="0.25">
      <c r="B25" s="9"/>
    </row>
    <row r="26" spans="2:34" ht="21" customHeight="1" x14ac:dyDescent="0.25">
      <c r="B26" s="45" t="s">
        <v>11</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row>
    <row r="27" spans="2:34" s="22" customFormat="1" ht="21.75" customHeight="1" x14ac:dyDescent="0.25">
      <c r="B27" s="60" t="s">
        <v>19</v>
      </c>
      <c r="C27" s="60"/>
      <c r="D27" s="60"/>
      <c r="E27" s="61"/>
      <c r="F27" s="50" t="s">
        <v>36</v>
      </c>
      <c r="G27" s="51"/>
      <c r="H27" s="51"/>
      <c r="I27" s="52"/>
      <c r="J27" s="46" t="s">
        <v>15</v>
      </c>
      <c r="K27" s="47"/>
      <c r="L27" s="46" t="s">
        <v>15</v>
      </c>
      <c r="M27" s="62"/>
      <c r="N27" s="47"/>
      <c r="O27" s="46" t="s">
        <v>65</v>
      </c>
      <c r="P27" s="47"/>
      <c r="Q27" s="46" t="s">
        <v>64</v>
      </c>
      <c r="R27" s="47"/>
      <c r="S27" s="48"/>
      <c r="T27" s="49"/>
      <c r="U27" s="48"/>
      <c r="V27" s="49"/>
      <c r="W27" s="48"/>
      <c r="X27" s="49"/>
      <c r="Y27" s="46"/>
      <c r="Z27" s="47"/>
      <c r="AA27" s="21" t="s">
        <v>16</v>
      </c>
      <c r="AB27" s="35"/>
      <c r="AC27" s="35"/>
      <c r="AD27" s="35"/>
      <c r="AE27" s="35"/>
      <c r="AF27" s="35"/>
      <c r="AG27" s="35"/>
      <c r="AH27" s="35"/>
    </row>
    <row r="28" spans="2:34" ht="35.25" customHeight="1" x14ac:dyDescent="0.25">
      <c r="B28" s="23" t="s">
        <v>20</v>
      </c>
      <c r="C28" s="23" t="s">
        <v>21</v>
      </c>
      <c r="D28" s="23" t="s">
        <v>22</v>
      </c>
      <c r="E28" s="23" t="s">
        <v>23</v>
      </c>
      <c r="F28" s="24" t="s">
        <v>37</v>
      </c>
      <c r="G28" s="23" t="s">
        <v>38</v>
      </c>
      <c r="H28" s="23" t="s">
        <v>24</v>
      </c>
      <c r="I28" s="23" t="s">
        <v>25</v>
      </c>
      <c r="J28" s="25" t="s">
        <v>26</v>
      </c>
      <c r="K28" s="26" t="s">
        <v>27</v>
      </c>
      <c r="L28" s="25" t="s">
        <v>28</v>
      </c>
      <c r="M28" s="27" t="s">
        <v>29</v>
      </c>
      <c r="N28" s="26" t="s">
        <v>30</v>
      </c>
      <c r="O28" s="28" t="s">
        <v>39</v>
      </c>
      <c r="P28" s="26" t="s">
        <v>45</v>
      </c>
      <c r="Q28" s="28" t="s">
        <v>40</v>
      </c>
      <c r="R28" s="26" t="s">
        <v>46</v>
      </c>
      <c r="S28" s="28" t="s">
        <v>41</v>
      </c>
      <c r="T28" s="26" t="s">
        <v>47</v>
      </c>
      <c r="U28" s="28" t="s">
        <v>42</v>
      </c>
      <c r="V28" s="26" t="s">
        <v>48</v>
      </c>
      <c r="W28" s="28" t="s">
        <v>43</v>
      </c>
      <c r="X28" s="26" t="s">
        <v>49</v>
      </c>
      <c r="Y28" s="28" t="s">
        <v>44</v>
      </c>
      <c r="Z28" s="26" t="s">
        <v>50</v>
      </c>
      <c r="AA28" s="29" t="s">
        <v>12</v>
      </c>
    </row>
    <row r="29" spans="2:34" x14ac:dyDescent="0.25">
      <c r="B29" s="36" t="s">
        <v>52</v>
      </c>
      <c r="C29" s="37" t="s">
        <v>53</v>
      </c>
      <c r="D29" s="37" t="s">
        <v>58</v>
      </c>
      <c r="E29" s="13">
        <f>O29+Q29+S29+U29+W29+Y29</f>
        <v>21</v>
      </c>
      <c r="F29" s="1"/>
      <c r="G29" s="2"/>
      <c r="H29" s="3"/>
      <c r="I29" s="4"/>
      <c r="J29" s="14">
        <f>H29-K29</f>
        <v>0</v>
      </c>
      <c r="K29" s="15">
        <f>IF(I29="",H29,H29*I29)</f>
        <v>0</v>
      </c>
      <c r="L29" s="14">
        <f t="shared" ref="L29" si="0">E29*H29</f>
        <v>0</v>
      </c>
      <c r="M29" s="16">
        <f t="shared" ref="M29" si="1">E29*J29</f>
        <v>0</v>
      </c>
      <c r="N29" s="15">
        <f t="shared" ref="N29" si="2">E29*K29</f>
        <v>0</v>
      </c>
      <c r="O29" s="40">
        <v>9</v>
      </c>
      <c r="P29" s="30">
        <f>K29*O29</f>
        <v>0</v>
      </c>
      <c r="Q29" s="40">
        <v>12</v>
      </c>
      <c r="R29" s="30">
        <f>K29*Q29</f>
        <v>0</v>
      </c>
      <c r="S29" s="34"/>
      <c r="T29" s="30">
        <f>K29*S29</f>
        <v>0</v>
      </c>
      <c r="U29" s="34"/>
      <c r="V29" s="30">
        <f>K29*U29</f>
        <v>0</v>
      </c>
      <c r="W29" s="34"/>
      <c r="X29" s="30">
        <f>K29*W29</f>
        <v>0</v>
      </c>
      <c r="Y29" s="34"/>
      <c r="Z29" s="30">
        <f>K29*Y29</f>
        <v>0</v>
      </c>
      <c r="AA29" s="38"/>
    </row>
    <row r="30" spans="2:34" x14ac:dyDescent="0.25">
      <c r="B30" s="36" t="s">
        <v>62</v>
      </c>
      <c r="C30" s="37" t="s">
        <v>53</v>
      </c>
      <c r="D30" s="37" t="s">
        <v>61</v>
      </c>
      <c r="E30" s="13">
        <f>O30+Q30+S30+U30+W30+Y30</f>
        <v>21</v>
      </c>
      <c r="F30" s="1"/>
      <c r="G30" s="2"/>
      <c r="H30" s="3"/>
      <c r="I30" s="4"/>
      <c r="J30" s="14">
        <f t="shared" ref="J30:J45" si="3">H30-K30</f>
        <v>0</v>
      </c>
      <c r="K30" s="15">
        <f t="shared" ref="K30:K45" si="4">IF(I30="",H30,H30*I30)</f>
        <v>0</v>
      </c>
      <c r="L30" s="14">
        <f t="shared" ref="L30:L45" si="5">E30*H30</f>
        <v>0</v>
      </c>
      <c r="M30" s="16">
        <f t="shared" ref="M30:M45" si="6">E30*J30</f>
        <v>0</v>
      </c>
      <c r="N30" s="15">
        <f t="shared" ref="N30:N45" si="7">E30*K30</f>
        <v>0</v>
      </c>
      <c r="O30" s="40">
        <v>9</v>
      </c>
      <c r="P30" s="30">
        <f t="shared" ref="P30:P45" si="8">K30*O30</f>
        <v>0</v>
      </c>
      <c r="Q30" s="40">
        <v>12</v>
      </c>
      <c r="R30" s="30">
        <f t="shared" ref="R30:R45" si="9">K30*Q30</f>
        <v>0</v>
      </c>
      <c r="S30" s="34"/>
      <c r="T30" s="30">
        <f t="shared" ref="T30:T45" si="10">K30*S30</f>
        <v>0</v>
      </c>
      <c r="U30" s="34"/>
      <c r="V30" s="30">
        <f t="shared" ref="V30:V45" si="11">K30*U30</f>
        <v>0</v>
      </c>
      <c r="W30" s="34"/>
      <c r="X30" s="30">
        <f t="shared" ref="X30:X45" si="12">K30*W30</f>
        <v>0</v>
      </c>
      <c r="Y30" s="34"/>
      <c r="Z30" s="30">
        <f t="shared" ref="Z30:Z45" si="13">K30*Y30</f>
        <v>0</v>
      </c>
      <c r="AA30" s="38"/>
    </row>
    <row r="31" spans="2:34" x14ac:dyDescent="0.25">
      <c r="B31" s="36" t="s">
        <v>54</v>
      </c>
      <c r="C31" s="37" t="s">
        <v>53</v>
      </c>
      <c r="D31" s="37" t="s">
        <v>60</v>
      </c>
      <c r="E31" s="13">
        <f>O31+Q31+S31+U31+W31+Y31</f>
        <v>20</v>
      </c>
      <c r="F31" s="1"/>
      <c r="G31" s="2"/>
      <c r="H31" s="3"/>
      <c r="I31" s="4"/>
      <c r="J31" s="14">
        <f t="shared" si="3"/>
        <v>0</v>
      </c>
      <c r="K31" s="15">
        <f t="shared" si="4"/>
        <v>0</v>
      </c>
      <c r="L31" s="14">
        <f t="shared" si="5"/>
        <v>0</v>
      </c>
      <c r="M31" s="16">
        <f t="shared" si="6"/>
        <v>0</v>
      </c>
      <c r="N31" s="15">
        <f t="shared" si="7"/>
        <v>0</v>
      </c>
      <c r="O31" s="40">
        <v>10</v>
      </c>
      <c r="P31" s="30">
        <f t="shared" si="8"/>
        <v>0</v>
      </c>
      <c r="Q31" s="40">
        <v>10</v>
      </c>
      <c r="R31" s="30">
        <f t="shared" si="9"/>
        <v>0</v>
      </c>
      <c r="S31" s="34"/>
      <c r="T31" s="30">
        <f t="shared" si="10"/>
        <v>0</v>
      </c>
      <c r="U31" s="34"/>
      <c r="V31" s="30">
        <f t="shared" si="11"/>
        <v>0</v>
      </c>
      <c r="W31" s="34"/>
      <c r="X31" s="30">
        <f t="shared" si="12"/>
        <v>0</v>
      </c>
      <c r="Y31" s="34"/>
      <c r="Z31" s="30">
        <f t="shared" si="13"/>
        <v>0</v>
      </c>
      <c r="AA31" s="38"/>
    </row>
    <row r="32" spans="2:34" x14ac:dyDescent="0.25">
      <c r="B32" s="36" t="s">
        <v>55</v>
      </c>
      <c r="C32" s="37" t="s">
        <v>53</v>
      </c>
      <c r="D32" s="37" t="s">
        <v>59</v>
      </c>
      <c r="E32" s="13">
        <f>O32+Q32+S32+U32+W32+Y32</f>
        <v>10</v>
      </c>
      <c r="F32" s="1"/>
      <c r="G32" s="2"/>
      <c r="H32" s="3"/>
      <c r="I32" s="4"/>
      <c r="J32" s="14">
        <f t="shared" si="3"/>
        <v>0</v>
      </c>
      <c r="K32" s="15">
        <f t="shared" si="4"/>
        <v>0</v>
      </c>
      <c r="L32" s="14">
        <f t="shared" si="5"/>
        <v>0</v>
      </c>
      <c r="M32" s="16">
        <f t="shared" si="6"/>
        <v>0</v>
      </c>
      <c r="N32" s="15">
        <f t="shared" si="7"/>
        <v>0</v>
      </c>
      <c r="O32" s="40">
        <v>5</v>
      </c>
      <c r="P32" s="30">
        <f t="shared" si="8"/>
        <v>0</v>
      </c>
      <c r="Q32" s="40">
        <v>5</v>
      </c>
      <c r="R32" s="30">
        <f t="shared" si="9"/>
        <v>0</v>
      </c>
      <c r="S32" s="34"/>
      <c r="T32" s="30">
        <f t="shared" si="10"/>
        <v>0</v>
      </c>
      <c r="U32" s="34"/>
      <c r="V32" s="30">
        <f t="shared" si="11"/>
        <v>0</v>
      </c>
      <c r="W32" s="34"/>
      <c r="X32" s="30">
        <f t="shared" si="12"/>
        <v>0</v>
      </c>
      <c r="Y32" s="34"/>
      <c r="Z32" s="30">
        <f t="shared" si="13"/>
        <v>0</v>
      </c>
      <c r="AA32" s="38"/>
    </row>
    <row r="33" spans="2:27" x14ac:dyDescent="0.25">
      <c r="B33" s="36" t="s">
        <v>56</v>
      </c>
      <c r="C33" s="37" t="s">
        <v>53</v>
      </c>
      <c r="D33" s="37" t="s">
        <v>63</v>
      </c>
      <c r="E33" s="13">
        <f t="shared" ref="E33:E45" si="14">O33+Q33+S33+U33+W33+Y33</f>
        <v>15</v>
      </c>
      <c r="F33" s="1"/>
      <c r="G33" s="2"/>
      <c r="H33" s="3"/>
      <c r="I33" s="4"/>
      <c r="J33" s="14">
        <f t="shared" si="3"/>
        <v>0</v>
      </c>
      <c r="K33" s="15">
        <f t="shared" si="4"/>
        <v>0</v>
      </c>
      <c r="L33" s="14">
        <f t="shared" si="5"/>
        <v>0</v>
      </c>
      <c r="M33" s="16">
        <f t="shared" si="6"/>
        <v>0</v>
      </c>
      <c r="N33" s="15">
        <f t="shared" si="7"/>
        <v>0</v>
      </c>
      <c r="O33" s="40">
        <v>5</v>
      </c>
      <c r="P33" s="30">
        <f t="shared" si="8"/>
        <v>0</v>
      </c>
      <c r="Q33" s="40">
        <v>10</v>
      </c>
      <c r="R33" s="30">
        <f t="shared" si="9"/>
        <v>0</v>
      </c>
      <c r="S33" s="34"/>
      <c r="T33" s="30">
        <f t="shared" si="10"/>
        <v>0</v>
      </c>
      <c r="U33" s="34"/>
      <c r="V33" s="30">
        <f t="shared" si="11"/>
        <v>0</v>
      </c>
      <c r="W33" s="34"/>
      <c r="X33" s="30">
        <f t="shared" si="12"/>
        <v>0</v>
      </c>
      <c r="Y33" s="34"/>
      <c r="Z33" s="30">
        <f t="shared" si="13"/>
        <v>0</v>
      </c>
      <c r="AA33" s="38"/>
    </row>
    <row r="34" spans="2:27" x14ac:dyDescent="0.25">
      <c r="B34" s="36" t="s">
        <v>56</v>
      </c>
      <c r="C34" s="37" t="s">
        <v>53</v>
      </c>
      <c r="D34" s="37" t="s">
        <v>57</v>
      </c>
      <c r="E34" s="13">
        <f t="shared" si="14"/>
        <v>8</v>
      </c>
      <c r="F34" s="1"/>
      <c r="G34" s="2"/>
      <c r="H34" s="3"/>
      <c r="I34" s="4"/>
      <c r="J34" s="14">
        <f t="shared" si="3"/>
        <v>0</v>
      </c>
      <c r="K34" s="15">
        <f t="shared" si="4"/>
        <v>0</v>
      </c>
      <c r="L34" s="14">
        <f t="shared" si="5"/>
        <v>0</v>
      </c>
      <c r="M34" s="16">
        <f t="shared" si="6"/>
        <v>0</v>
      </c>
      <c r="N34" s="15">
        <f t="shared" si="7"/>
        <v>0</v>
      </c>
      <c r="O34" s="40">
        <v>3</v>
      </c>
      <c r="P34" s="30">
        <f t="shared" si="8"/>
        <v>0</v>
      </c>
      <c r="Q34" s="40">
        <v>5</v>
      </c>
      <c r="R34" s="30">
        <f t="shared" si="9"/>
        <v>0</v>
      </c>
      <c r="S34" s="34"/>
      <c r="T34" s="30">
        <f t="shared" si="10"/>
        <v>0</v>
      </c>
      <c r="U34" s="34"/>
      <c r="V34" s="30">
        <f t="shared" si="11"/>
        <v>0</v>
      </c>
      <c r="W34" s="34"/>
      <c r="X34" s="30">
        <f t="shared" si="12"/>
        <v>0</v>
      </c>
      <c r="Y34" s="34"/>
      <c r="Z34" s="30">
        <f t="shared" si="13"/>
        <v>0</v>
      </c>
      <c r="AA34" s="38"/>
    </row>
    <row r="35" spans="2:27" x14ac:dyDescent="0.25">
      <c r="B35" s="36" t="s">
        <v>31</v>
      </c>
      <c r="C35" s="36" t="s">
        <v>32</v>
      </c>
      <c r="D35" s="36" t="s">
        <v>67</v>
      </c>
      <c r="E35" s="13">
        <f t="shared" si="14"/>
        <v>1</v>
      </c>
      <c r="F35" s="1"/>
      <c r="G35" s="2"/>
      <c r="H35" s="3"/>
      <c r="I35" s="4"/>
      <c r="J35" s="14">
        <f t="shared" si="3"/>
        <v>0</v>
      </c>
      <c r="K35" s="15">
        <f t="shared" si="4"/>
        <v>0</v>
      </c>
      <c r="L35" s="14">
        <f t="shared" si="5"/>
        <v>0</v>
      </c>
      <c r="M35" s="16">
        <f t="shared" si="6"/>
        <v>0</v>
      </c>
      <c r="N35" s="15">
        <f t="shared" si="7"/>
        <v>0</v>
      </c>
      <c r="O35" s="41">
        <f>9/21</f>
        <v>0.42857142857142855</v>
      </c>
      <c r="P35" s="30">
        <f t="shared" si="8"/>
        <v>0</v>
      </c>
      <c r="Q35" s="41">
        <f>12/21</f>
        <v>0.5714285714285714</v>
      </c>
      <c r="R35" s="30">
        <f t="shared" si="9"/>
        <v>0</v>
      </c>
      <c r="S35" s="34"/>
      <c r="T35" s="30">
        <f t="shared" si="10"/>
        <v>0</v>
      </c>
      <c r="U35" s="34"/>
      <c r="V35" s="30">
        <f t="shared" si="11"/>
        <v>0</v>
      </c>
      <c r="W35" s="34"/>
      <c r="X35" s="30">
        <f t="shared" si="12"/>
        <v>0</v>
      </c>
      <c r="Y35" s="34"/>
      <c r="Z35" s="30">
        <f t="shared" si="13"/>
        <v>0</v>
      </c>
      <c r="AA35" s="38"/>
    </row>
    <row r="36" spans="2:27" x14ac:dyDescent="0.25">
      <c r="B36" s="36" t="s">
        <v>31</v>
      </c>
      <c r="C36" s="36" t="s">
        <v>33</v>
      </c>
      <c r="D36" s="36" t="s">
        <v>68</v>
      </c>
      <c r="E36" s="13">
        <f t="shared" si="14"/>
        <v>1</v>
      </c>
      <c r="F36" s="1"/>
      <c r="G36" s="2"/>
      <c r="H36" s="3"/>
      <c r="I36" s="4"/>
      <c r="J36" s="14">
        <f t="shared" si="3"/>
        <v>0</v>
      </c>
      <c r="K36" s="15">
        <f t="shared" si="4"/>
        <v>0</v>
      </c>
      <c r="L36" s="14">
        <f t="shared" si="5"/>
        <v>0</v>
      </c>
      <c r="M36" s="16">
        <f t="shared" si="6"/>
        <v>0</v>
      </c>
      <c r="N36" s="15">
        <f t="shared" si="7"/>
        <v>0</v>
      </c>
      <c r="O36" s="41">
        <f>9/21</f>
        <v>0.42857142857142855</v>
      </c>
      <c r="P36" s="30">
        <f t="shared" si="8"/>
        <v>0</v>
      </c>
      <c r="Q36" s="41">
        <f>12/21</f>
        <v>0.5714285714285714</v>
      </c>
      <c r="R36" s="30">
        <f t="shared" si="9"/>
        <v>0</v>
      </c>
      <c r="S36" s="34"/>
      <c r="T36" s="30">
        <f t="shared" si="10"/>
        <v>0</v>
      </c>
      <c r="U36" s="34"/>
      <c r="V36" s="30">
        <f t="shared" si="11"/>
        <v>0</v>
      </c>
      <c r="W36" s="34"/>
      <c r="X36" s="30">
        <f t="shared" si="12"/>
        <v>0</v>
      </c>
      <c r="Y36" s="34"/>
      <c r="Z36" s="30">
        <f t="shared" si="13"/>
        <v>0</v>
      </c>
      <c r="AA36" s="38"/>
    </row>
    <row r="37" spans="2:27" x14ac:dyDescent="0.25">
      <c r="B37" s="42"/>
      <c r="C37" s="42"/>
      <c r="D37" s="42" t="s">
        <v>66</v>
      </c>
      <c r="E37" s="13">
        <f t="shared" si="14"/>
        <v>0</v>
      </c>
      <c r="F37" s="1"/>
      <c r="G37" s="2"/>
      <c r="H37" s="3"/>
      <c r="I37" s="4"/>
      <c r="J37" s="14">
        <f t="shared" si="3"/>
        <v>0</v>
      </c>
      <c r="K37" s="15">
        <f t="shared" si="4"/>
        <v>0</v>
      </c>
      <c r="L37" s="14">
        <f t="shared" si="5"/>
        <v>0</v>
      </c>
      <c r="M37" s="16">
        <f t="shared" si="6"/>
        <v>0</v>
      </c>
      <c r="N37" s="15">
        <f t="shared" si="7"/>
        <v>0</v>
      </c>
      <c r="O37" s="39"/>
      <c r="P37" s="30">
        <f t="shared" si="8"/>
        <v>0</v>
      </c>
      <c r="Q37" s="39"/>
      <c r="R37" s="30">
        <f t="shared" si="9"/>
        <v>0</v>
      </c>
      <c r="S37" s="34"/>
      <c r="T37" s="30">
        <f t="shared" si="10"/>
        <v>0</v>
      </c>
      <c r="U37" s="34"/>
      <c r="V37" s="30">
        <f t="shared" si="11"/>
        <v>0</v>
      </c>
      <c r="W37" s="34"/>
      <c r="X37" s="30">
        <f t="shared" si="12"/>
        <v>0</v>
      </c>
      <c r="Y37" s="34"/>
      <c r="Z37" s="30">
        <f t="shared" si="13"/>
        <v>0</v>
      </c>
      <c r="AA37" s="38"/>
    </row>
    <row r="38" spans="2:27" x14ac:dyDescent="0.25">
      <c r="B38" s="42"/>
      <c r="C38" s="42"/>
      <c r="D38" s="42" t="s">
        <v>66</v>
      </c>
      <c r="E38" s="13">
        <f t="shared" ref="E38:E40" si="15">O38+Q38+S38+U38+W38+Y38</f>
        <v>0</v>
      </c>
      <c r="F38" s="1"/>
      <c r="G38" s="2"/>
      <c r="H38" s="3"/>
      <c r="I38" s="4"/>
      <c r="J38" s="14">
        <f t="shared" ref="J38:J40" si="16">H38-K38</f>
        <v>0</v>
      </c>
      <c r="K38" s="15">
        <f t="shared" ref="K38:K40" si="17">IF(I38="",H38,H38*I38)</f>
        <v>0</v>
      </c>
      <c r="L38" s="14">
        <f t="shared" ref="L38:L40" si="18">E38*H38</f>
        <v>0</v>
      </c>
      <c r="M38" s="16">
        <f t="shared" ref="M38:M40" si="19">E38*J38</f>
        <v>0</v>
      </c>
      <c r="N38" s="15">
        <f t="shared" ref="N38:N40" si="20">E38*K38</f>
        <v>0</v>
      </c>
      <c r="O38" s="39"/>
      <c r="P38" s="30">
        <f t="shared" ref="P38:P40" si="21">K38*O38</f>
        <v>0</v>
      </c>
      <c r="Q38" s="39"/>
      <c r="R38" s="30">
        <f t="shared" ref="R38:R40" si="22">K38*Q38</f>
        <v>0</v>
      </c>
      <c r="S38" s="34"/>
      <c r="T38" s="30">
        <f t="shared" ref="T38:T40" si="23">K38*S38</f>
        <v>0</v>
      </c>
      <c r="U38" s="34"/>
      <c r="V38" s="30">
        <f t="shared" ref="V38:V40" si="24">K38*U38</f>
        <v>0</v>
      </c>
      <c r="W38" s="34"/>
      <c r="X38" s="30">
        <f t="shared" ref="X38:X40" si="25">K38*W38</f>
        <v>0</v>
      </c>
      <c r="Y38" s="34"/>
      <c r="Z38" s="30">
        <f t="shared" ref="Z38:Z40" si="26">K38*Y38</f>
        <v>0</v>
      </c>
      <c r="AA38" s="38"/>
    </row>
    <row r="39" spans="2:27" x14ac:dyDescent="0.25">
      <c r="B39" s="42"/>
      <c r="C39" s="42"/>
      <c r="D39" s="42" t="s">
        <v>66</v>
      </c>
      <c r="E39" s="13">
        <f t="shared" si="15"/>
        <v>0</v>
      </c>
      <c r="F39" s="1"/>
      <c r="G39" s="2"/>
      <c r="H39" s="3"/>
      <c r="I39" s="4"/>
      <c r="J39" s="14">
        <f t="shared" si="16"/>
        <v>0</v>
      </c>
      <c r="K39" s="15">
        <f t="shared" si="17"/>
        <v>0</v>
      </c>
      <c r="L39" s="14">
        <f t="shared" si="18"/>
        <v>0</v>
      </c>
      <c r="M39" s="16">
        <f t="shared" si="19"/>
        <v>0</v>
      </c>
      <c r="N39" s="15">
        <f t="shared" si="20"/>
        <v>0</v>
      </c>
      <c r="O39" s="39"/>
      <c r="P39" s="30">
        <f t="shared" si="21"/>
        <v>0</v>
      </c>
      <c r="Q39" s="39"/>
      <c r="R39" s="30">
        <f t="shared" si="22"/>
        <v>0</v>
      </c>
      <c r="S39" s="34"/>
      <c r="T39" s="30">
        <f t="shared" si="23"/>
        <v>0</v>
      </c>
      <c r="U39" s="34"/>
      <c r="V39" s="30">
        <f t="shared" si="24"/>
        <v>0</v>
      </c>
      <c r="W39" s="34"/>
      <c r="X39" s="30">
        <f t="shared" si="25"/>
        <v>0</v>
      </c>
      <c r="Y39" s="34"/>
      <c r="Z39" s="30">
        <f t="shared" si="26"/>
        <v>0</v>
      </c>
      <c r="AA39" s="38"/>
    </row>
    <row r="40" spans="2:27" x14ac:dyDescent="0.25">
      <c r="B40" s="42"/>
      <c r="C40" s="42"/>
      <c r="D40" s="42" t="s">
        <v>66</v>
      </c>
      <c r="E40" s="13">
        <f t="shared" si="15"/>
        <v>0</v>
      </c>
      <c r="F40" s="1"/>
      <c r="G40" s="2"/>
      <c r="H40" s="3"/>
      <c r="I40" s="4"/>
      <c r="J40" s="14">
        <f t="shared" si="16"/>
        <v>0</v>
      </c>
      <c r="K40" s="15">
        <f t="shared" si="17"/>
        <v>0</v>
      </c>
      <c r="L40" s="14">
        <f t="shared" si="18"/>
        <v>0</v>
      </c>
      <c r="M40" s="16">
        <f t="shared" si="19"/>
        <v>0</v>
      </c>
      <c r="N40" s="15">
        <f t="shared" si="20"/>
        <v>0</v>
      </c>
      <c r="O40" s="39"/>
      <c r="P40" s="30">
        <f t="shared" si="21"/>
        <v>0</v>
      </c>
      <c r="Q40" s="39"/>
      <c r="R40" s="30">
        <f t="shared" si="22"/>
        <v>0</v>
      </c>
      <c r="S40" s="34"/>
      <c r="T40" s="30">
        <f t="shared" si="23"/>
        <v>0</v>
      </c>
      <c r="U40" s="34"/>
      <c r="V40" s="30">
        <f t="shared" si="24"/>
        <v>0</v>
      </c>
      <c r="W40" s="34"/>
      <c r="X40" s="30">
        <f t="shared" si="25"/>
        <v>0</v>
      </c>
      <c r="Y40" s="34"/>
      <c r="Z40" s="30">
        <f t="shared" si="26"/>
        <v>0</v>
      </c>
      <c r="AA40" s="38"/>
    </row>
    <row r="41" spans="2:27" x14ac:dyDescent="0.25">
      <c r="B41" s="42"/>
      <c r="C41" s="42"/>
      <c r="D41" s="42" t="s">
        <v>66</v>
      </c>
      <c r="E41" s="13">
        <f t="shared" si="14"/>
        <v>0</v>
      </c>
      <c r="F41" s="1"/>
      <c r="G41" s="2"/>
      <c r="H41" s="3"/>
      <c r="I41" s="4"/>
      <c r="J41" s="14">
        <f t="shared" si="3"/>
        <v>0</v>
      </c>
      <c r="K41" s="15">
        <f t="shared" si="4"/>
        <v>0</v>
      </c>
      <c r="L41" s="14">
        <f t="shared" si="5"/>
        <v>0</v>
      </c>
      <c r="M41" s="16">
        <f t="shared" si="6"/>
        <v>0</v>
      </c>
      <c r="N41" s="15">
        <f t="shared" si="7"/>
        <v>0</v>
      </c>
      <c r="O41" s="39"/>
      <c r="P41" s="30">
        <f t="shared" si="8"/>
        <v>0</v>
      </c>
      <c r="Q41" s="39"/>
      <c r="R41" s="30">
        <f t="shared" si="9"/>
        <v>0</v>
      </c>
      <c r="S41" s="34"/>
      <c r="T41" s="30">
        <f t="shared" si="10"/>
        <v>0</v>
      </c>
      <c r="U41" s="34"/>
      <c r="V41" s="30">
        <f t="shared" si="11"/>
        <v>0</v>
      </c>
      <c r="W41" s="34"/>
      <c r="X41" s="30">
        <f t="shared" si="12"/>
        <v>0</v>
      </c>
      <c r="Y41" s="34"/>
      <c r="Z41" s="30">
        <f t="shared" si="13"/>
        <v>0</v>
      </c>
      <c r="AA41" s="38"/>
    </row>
    <row r="42" spans="2:27" x14ac:dyDescent="0.25">
      <c r="B42" s="42"/>
      <c r="C42" s="42"/>
      <c r="D42" s="42" t="s">
        <v>66</v>
      </c>
      <c r="E42" s="13">
        <f t="shared" si="14"/>
        <v>0</v>
      </c>
      <c r="F42" s="1"/>
      <c r="G42" s="2"/>
      <c r="H42" s="3"/>
      <c r="I42" s="4"/>
      <c r="J42" s="14">
        <f t="shared" si="3"/>
        <v>0</v>
      </c>
      <c r="K42" s="15">
        <f t="shared" si="4"/>
        <v>0</v>
      </c>
      <c r="L42" s="14">
        <f t="shared" si="5"/>
        <v>0</v>
      </c>
      <c r="M42" s="16">
        <f t="shared" si="6"/>
        <v>0</v>
      </c>
      <c r="N42" s="15">
        <f t="shared" si="7"/>
        <v>0</v>
      </c>
      <c r="O42" s="39"/>
      <c r="P42" s="30">
        <f t="shared" si="8"/>
        <v>0</v>
      </c>
      <c r="Q42" s="39"/>
      <c r="R42" s="30">
        <f t="shared" si="9"/>
        <v>0</v>
      </c>
      <c r="S42" s="34"/>
      <c r="T42" s="30">
        <f t="shared" si="10"/>
        <v>0</v>
      </c>
      <c r="U42" s="34"/>
      <c r="V42" s="30">
        <f t="shared" si="11"/>
        <v>0</v>
      </c>
      <c r="W42" s="34"/>
      <c r="X42" s="30">
        <f t="shared" si="12"/>
        <v>0</v>
      </c>
      <c r="Y42" s="34"/>
      <c r="Z42" s="30">
        <f t="shared" si="13"/>
        <v>0</v>
      </c>
      <c r="AA42" s="38"/>
    </row>
    <row r="43" spans="2:27" x14ac:dyDescent="0.25">
      <c r="B43" s="42"/>
      <c r="C43" s="42"/>
      <c r="D43" s="42" t="s">
        <v>66</v>
      </c>
      <c r="E43" s="13">
        <f t="shared" si="14"/>
        <v>0</v>
      </c>
      <c r="F43" s="1"/>
      <c r="G43" s="2"/>
      <c r="H43" s="3"/>
      <c r="I43" s="4"/>
      <c r="J43" s="14">
        <f t="shared" si="3"/>
        <v>0</v>
      </c>
      <c r="K43" s="15">
        <f t="shared" si="4"/>
        <v>0</v>
      </c>
      <c r="L43" s="14">
        <f t="shared" si="5"/>
        <v>0</v>
      </c>
      <c r="M43" s="16">
        <f t="shared" si="6"/>
        <v>0</v>
      </c>
      <c r="N43" s="15">
        <f t="shared" si="7"/>
        <v>0</v>
      </c>
      <c r="O43" s="39"/>
      <c r="P43" s="30">
        <f t="shared" si="8"/>
        <v>0</v>
      </c>
      <c r="Q43" s="39"/>
      <c r="R43" s="30">
        <f t="shared" si="9"/>
        <v>0</v>
      </c>
      <c r="S43" s="34"/>
      <c r="T43" s="30">
        <f t="shared" si="10"/>
        <v>0</v>
      </c>
      <c r="U43" s="34"/>
      <c r="V43" s="30">
        <f t="shared" si="11"/>
        <v>0</v>
      </c>
      <c r="W43" s="34"/>
      <c r="X43" s="30">
        <f t="shared" si="12"/>
        <v>0</v>
      </c>
      <c r="Y43" s="34"/>
      <c r="Z43" s="30">
        <f t="shared" si="13"/>
        <v>0</v>
      </c>
      <c r="AA43" s="38"/>
    </row>
    <row r="44" spans="2:27" x14ac:dyDescent="0.25">
      <c r="B44" s="42"/>
      <c r="C44" s="42"/>
      <c r="D44" s="42" t="s">
        <v>66</v>
      </c>
      <c r="E44" s="13">
        <f t="shared" si="14"/>
        <v>0</v>
      </c>
      <c r="F44" s="1"/>
      <c r="G44" s="2"/>
      <c r="H44" s="3"/>
      <c r="I44" s="4"/>
      <c r="J44" s="14">
        <f t="shared" si="3"/>
        <v>0</v>
      </c>
      <c r="K44" s="15">
        <f t="shared" si="4"/>
        <v>0</v>
      </c>
      <c r="L44" s="14">
        <f t="shared" si="5"/>
        <v>0</v>
      </c>
      <c r="M44" s="16">
        <f t="shared" si="6"/>
        <v>0</v>
      </c>
      <c r="N44" s="15">
        <f t="shared" si="7"/>
        <v>0</v>
      </c>
      <c r="O44" s="39"/>
      <c r="P44" s="30">
        <f t="shared" si="8"/>
        <v>0</v>
      </c>
      <c r="Q44" s="39"/>
      <c r="R44" s="30">
        <f t="shared" si="9"/>
        <v>0</v>
      </c>
      <c r="S44" s="34"/>
      <c r="T44" s="30">
        <f t="shared" si="10"/>
        <v>0</v>
      </c>
      <c r="U44" s="34"/>
      <c r="V44" s="30">
        <f t="shared" si="11"/>
        <v>0</v>
      </c>
      <c r="W44" s="34"/>
      <c r="X44" s="30">
        <f t="shared" si="12"/>
        <v>0</v>
      </c>
      <c r="Y44" s="34"/>
      <c r="Z44" s="30">
        <f t="shared" si="13"/>
        <v>0</v>
      </c>
      <c r="AA44" s="38"/>
    </row>
    <row r="45" spans="2:27" x14ac:dyDescent="0.25">
      <c r="B45" s="42"/>
      <c r="C45" s="42"/>
      <c r="D45" s="42" t="s">
        <v>66</v>
      </c>
      <c r="E45" s="13">
        <f t="shared" si="14"/>
        <v>0</v>
      </c>
      <c r="F45" s="1"/>
      <c r="G45" s="2"/>
      <c r="H45" s="3"/>
      <c r="I45" s="4"/>
      <c r="J45" s="14">
        <f t="shared" si="3"/>
        <v>0</v>
      </c>
      <c r="K45" s="15">
        <f t="shared" si="4"/>
        <v>0</v>
      </c>
      <c r="L45" s="14">
        <f t="shared" si="5"/>
        <v>0</v>
      </c>
      <c r="M45" s="16">
        <f t="shared" si="6"/>
        <v>0</v>
      </c>
      <c r="N45" s="15">
        <f t="shared" si="7"/>
        <v>0</v>
      </c>
      <c r="O45" s="39"/>
      <c r="P45" s="30">
        <f t="shared" si="8"/>
        <v>0</v>
      </c>
      <c r="Q45" s="39"/>
      <c r="R45" s="30">
        <f t="shared" si="9"/>
        <v>0</v>
      </c>
      <c r="S45" s="34"/>
      <c r="T45" s="30">
        <f t="shared" si="10"/>
        <v>0</v>
      </c>
      <c r="U45" s="34"/>
      <c r="V45" s="30">
        <f t="shared" si="11"/>
        <v>0</v>
      </c>
      <c r="W45" s="34"/>
      <c r="X45" s="30">
        <f t="shared" si="12"/>
        <v>0</v>
      </c>
      <c r="Y45" s="34"/>
      <c r="Z45" s="30">
        <f t="shared" si="13"/>
        <v>0</v>
      </c>
      <c r="AA45" s="38"/>
    </row>
    <row r="46" spans="2:27" ht="16.5" customHeight="1" x14ac:dyDescent="0.25">
      <c r="L46" s="31">
        <f t="shared" ref="L46:N46" si="27">SUM(L29:L45)</f>
        <v>0</v>
      </c>
      <c r="M46" s="31">
        <f t="shared" si="27"/>
        <v>0</v>
      </c>
      <c r="N46" s="31">
        <f t="shared" si="27"/>
        <v>0</v>
      </c>
      <c r="P46" s="31">
        <f>SUM(P29:P45)</f>
        <v>0</v>
      </c>
      <c r="Q46" s="32"/>
      <c r="R46" s="31">
        <f t="shared" ref="R46:Z46" si="28">SUM(R29:R45)</f>
        <v>0</v>
      </c>
      <c r="S46" s="32"/>
      <c r="T46" s="31">
        <f t="shared" si="28"/>
        <v>0</v>
      </c>
      <c r="U46" s="32"/>
      <c r="V46" s="31">
        <f t="shared" si="28"/>
        <v>0</v>
      </c>
      <c r="W46" s="32"/>
      <c r="X46" s="31">
        <f t="shared" si="28"/>
        <v>0</v>
      </c>
      <c r="Y46" s="32"/>
      <c r="Z46" s="31">
        <f t="shared" si="28"/>
        <v>0</v>
      </c>
    </row>
    <row r="47" spans="2:27" x14ac:dyDescent="0.25">
      <c r="B47" s="17"/>
    </row>
    <row r="48" spans="2:27" s="19" customFormat="1" x14ac:dyDescent="0.25">
      <c r="B48" s="17" t="s">
        <v>34</v>
      </c>
    </row>
    <row r="49" s="19" customFormat="1" x14ac:dyDescent="0.25"/>
    <row r="50" s="19" customFormat="1" x14ac:dyDescent="0.25"/>
    <row r="51" s="19" customFormat="1" x14ac:dyDescent="0.25"/>
    <row r="52" s="19" customFormat="1" x14ac:dyDescent="0.25"/>
  </sheetData>
  <sheetProtection algorithmName="SHA-512" hashValue="WmI7UX/fQ7DIOLmuiE5kqYgY9Bv0wTvOXi97nW9Ueva72cOQ4qva0nsLQ8hNRlBQh6DZWTjclZfksuaAgNPoGw==" saltValue="8M/FfZnwAZ0E4prC1YDDvw==" spinCount="100000" sheet="1" insertHyperlinks="0" sort="0" autoFilter="0" pivotTables="0"/>
  <mergeCells count="22">
    <mergeCell ref="B15:AA15"/>
    <mergeCell ref="B27:E27"/>
    <mergeCell ref="J27:K27"/>
    <mergeCell ref="L27:N27"/>
    <mergeCell ref="C24:E24"/>
    <mergeCell ref="B16:AA16"/>
    <mergeCell ref="B2:AA2"/>
    <mergeCell ref="B3:AA3"/>
    <mergeCell ref="B8:AA8"/>
    <mergeCell ref="B18:AA18"/>
    <mergeCell ref="O27:P27"/>
    <mergeCell ref="B26:AA26"/>
    <mergeCell ref="Y27:Z27"/>
    <mergeCell ref="W27:X27"/>
    <mergeCell ref="U27:V27"/>
    <mergeCell ref="S27:T27"/>
    <mergeCell ref="Q27:R27"/>
    <mergeCell ref="F27:I27"/>
    <mergeCell ref="C20:E20"/>
    <mergeCell ref="C21:E21"/>
    <mergeCell ref="C22:E22"/>
    <mergeCell ref="C23:E23"/>
  </mergeCells>
  <dataValidations count="1">
    <dataValidation type="decimal" allowBlank="1" showInputMessage="1" showErrorMessage="1" sqref="I29:I45" xr:uid="{DB64C9FA-274C-4F04-8BA0-EE3FC760CC6E}">
      <formula1>0</formula1>
      <formula2>1</formula2>
    </dataValidation>
  </dataValidations>
  <pageMargins left="0.4" right="0.4" top="0.5" bottom="0.5" header="0.3" footer="0.3"/>
  <pageSetup scale="38"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2.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customXml/itemProps3.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270001412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Zaruba</dc:creator>
  <cp:lastModifiedBy>Melissa Zaruba</cp:lastModifiedBy>
  <cp:lastPrinted>2026-08-26T18:43:33Z</cp:lastPrinted>
  <dcterms:created xsi:type="dcterms:W3CDTF">2026-05-26T18:02:37Z</dcterms:created>
  <dcterms:modified xsi:type="dcterms:W3CDTF">2026-10-08T19:55:31Z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