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704dcaeac8ed3874/E-Rate/Clients/Lake County School Dist R 1_142196_CO/FY2027/C2/470/270001290 - Network Equipment/Drafts/"/>
    </mc:Choice>
  </mc:AlternateContent>
  <xr:revisionPtr revIDLastSave="13" documentId="11_718B69F5287D9F86FC8D10642BB7790C30ED626B" xr6:coauthVersionLast="47" xr6:coauthVersionMax="47" xr10:uidLastSave="{81595029-FD8E-40A1-88FD-E7EA8900F99A}"/>
  <bookViews>
    <workbookView xWindow="-110" yWindow="-110" windowWidth="19420" windowHeight="11500" tabRatio="500" xr2:uid="{00000000-000D-0000-FFFF-FFFF00000000}"/>
  </bookViews>
  <sheets>
    <sheet name="Sheet1" sheetId="1" r:id="rId1"/>
  </sheets>
  <definedNames>
    <definedName name="_xlnm.Print_Area" localSheetId="0">Sheet1!$B$1:$O$39</definedName>
    <definedName name="_xlnm.Print_Titles" localSheetId="0">Sheet1!$13:$14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26" i="1" l="1"/>
  <c r="L25" i="1"/>
  <c r="L24" i="1"/>
  <c r="L23" i="1"/>
  <c r="M23" i="1" s="1"/>
  <c r="N23" i="1" s="1"/>
  <c r="L22" i="1"/>
  <c r="L21" i="1"/>
  <c r="L20" i="1"/>
  <c r="L19" i="1"/>
  <c r="L18" i="1"/>
  <c r="L17" i="1"/>
  <c r="L16" i="1"/>
  <c r="L15" i="1"/>
  <c r="M26" i="1" l="1"/>
  <c r="N26" i="1" s="1"/>
  <c r="M25" i="1"/>
  <c r="N25" i="1" s="1"/>
  <c r="M24" i="1"/>
  <c r="N24" i="1" s="1"/>
  <c r="M22" i="1"/>
  <c r="N22" i="1" s="1"/>
  <c r="M21" i="1"/>
  <c r="N21" i="1"/>
  <c r="M20" i="1"/>
  <c r="N20" i="1" s="1"/>
  <c r="M19" i="1"/>
  <c r="N19" i="1" s="1"/>
  <c r="M18" i="1"/>
  <c r="N18" i="1" s="1"/>
  <c r="M17" i="1"/>
  <c r="N17" i="1" s="1"/>
  <c r="M16" i="1"/>
  <c r="L27" i="1"/>
  <c r="D31" i="1" s="1"/>
  <c r="M15" i="1"/>
  <c r="N15" i="1" s="1"/>
  <c r="N16" i="1" l="1"/>
  <c r="N27" i="1" s="1"/>
  <c r="D33" i="1" s="1"/>
  <c r="M27" i="1"/>
  <c r="D3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K24" authorId="0" shapeId="0" xr:uid="{00000000-0006-0000-0000-000001000000}">
      <text>
        <r>
          <rPr>
            <sz val="10"/>
            <rFont val="Arial"/>
            <family val="2"/>
          </rPr>
          <t>Advanced security features (e.g., IDS/IPS, content filtering, threat-management subscriptions) are not E-Rate eligible and must be cost-allocated.</t>
        </r>
      </text>
    </comment>
  </commentList>
</comments>
</file>

<file path=xl/sharedStrings.xml><?xml version="1.0" encoding="utf-8"?>
<sst xmlns="http://schemas.openxmlformats.org/spreadsheetml/2006/main" count="77" uniqueCount="59">
  <si>
    <t xml:space="preserve">Category 2 Pricing Worksheet </t>
  </si>
  <si>
    <t xml:space="preserve">LAKE COUNTY SCHOOL DIST R 1 </t>
  </si>
  <si>
    <t xml:space="preserve">Instructions to Bidders: </t>
  </si>
  <si>
    <t>FCC Form 470# 270001290</t>
  </si>
  <si>
    <t>1) Offerors must complete the vendor information fields (D6–D11) and columns G, H, I, J, &amp; K, which are highlighted in grey.</t>
  </si>
  <si>
    <t>2) Offerors may propose equipment which is equivalent to the items listed in this spreadsheet.</t>
  </si>
  <si>
    <t xml:space="preserve">Proposal Submitted by: </t>
  </si>
  <si>
    <t>3) Offerors who do not intend to offer a specific piece of equipment requested must place "N/A" in Columns G &amp; H and leave Columns I &amp; J blank.</t>
  </si>
  <si>
    <t>Company Name:</t>
  </si>
  <si>
    <t>4) For service lines (Items 11 &amp; 12), enter "N/A" in Columns G &amp; H and complete Columns I, J, &amp; K.</t>
  </si>
  <si>
    <t>Company SPIN:</t>
  </si>
  <si>
    <t>5) Enter Column K as a percentage from 0% to 100%. Offerors must cost-allocate any ineligible features or components (e.g., advanced security functions on Item 10).</t>
  </si>
  <si>
    <t>Representative Name:</t>
  </si>
  <si>
    <t>6) Use Items 13–15 for any additional items the Offeror considers necessary for a complete, functional installation (describe in Columns C–E, then complete G–K).</t>
  </si>
  <si>
    <t>Representative Phone:</t>
  </si>
  <si>
    <t>7) Column O is optional and may be used for notes such as pack size, lead time, or equivalency details.</t>
  </si>
  <si>
    <t xml:space="preserve">Representative Email: </t>
  </si>
  <si>
    <t>Date of Submission:</t>
  </si>
  <si>
    <t>Product Requested (or equivalent)</t>
  </si>
  <si>
    <t>Product Proposed</t>
  </si>
  <si>
    <t>Proposal Price</t>
  </si>
  <si>
    <t>Vendor Notes
(optional)</t>
  </si>
  <si>
    <t>Item #</t>
  </si>
  <si>
    <t>Requested
Manufacturer</t>
  </si>
  <si>
    <t>Requested
Model/SKU</t>
  </si>
  <si>
    <t>Description</t>
  </si>
  <si>
    <t>Requested
Quantity</t>
  </si>
  <si>
    <t>Proposed
Manufacturer</t>
  </si>
  <si>
    <t>Proposed
Model/SKU</t>
  </si>
  <si>
    <t>Proposed
Quantity</t>
  </si>
  <si>
    <t>Price Per Unit</t>
  </si>
  <si>
    <t>E-Rate Eligible Percentage</t>
  </si>
  <si>
    <t>Total Cost</t>
  </si>
  <si>
    <t>Total Eligible Cost</t>
  </si>
  <si>
    <t>Ineligible Portion</t>
  </si>
  <si>
    <t>Ubiquiti</t>
  </si>
  <si>
    <t>ECS-Aggregation</t>
  </si>
  <si>
    <t>Enterprise Campus Aggregation</t>
  </si>
  <si>
    <t>USW-Pro-XG-Aggregation</t>
  </si>
  <si>
    <t>Pro-XG Aggregation</t>
  </si>
  <si>
    <t>USW-Pro-Aggregation</t>
  </si>
  <si>
    <t>Pro Aggregation</t>
  </si>
  <si>
    <t>USW-Pro-Max-48-PoE (720W)</t>
  </si>
  <si>
    <t>Pro-Max 48 port PoE</t>
  </si>
  <si>
    <t>N/A</t>
  </si>
  <si>
    <t>10G Short Range Fiber module (MM)</t>
  </si>
  <si>
    <t>25G Long Range Fiber Module (SM)</t>
  </si>
  <si>
    <t>100G Short Range Fiber Module (MM)</t>
  </si>
  <si>
    <t>0.5m patch cables (MM)</t>
  </si>
  <si>
    <t>1.0m patch cables (MM)</t>
  </si>
  <si>
    <t>EFG</t>
  </si>
  <si>
    <t>Enterprise Firewall (EFG)</t>
  </si>
  <si>
    <t>Installation of All Equipment</t>
  </si>
  <si>
    <t>Shipping &amp; Freight Charges</t>
  </si>
  <si>
    <t>Bid Summary</t>
  </si>
  <si>
    <t>Total Proposed Cost</t>
  </si>
  <si>
    <t>Total Ineligible Cost</t>
  </si>
  <si>
    <t>Vendor Certification</t>
  </si>
  <si>
    <t>By submitting this worksheet, the bidder certifies pricing is accurate, products are new unless noted, E-Rate eligibility is represented accurately, and this worksheet governs pricing in the event of discrepancies with other proposal documents.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</si>
</sst>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\$* #,##0.00_);_(\$* \(#,##0.00\);_(\$* \-??_);_(@_)"/>
  </numFmts>
  <fonts count="14" x14ac:knownFonts="1">
    <font>
      <sz val="11"/>
      <color theme="1"/>
      <name val="Aptos Narrow"/>
      <family val="2"/>
      <charset val="1"/>
    </font>
    <font>
      <u/>
      <sz val="11"/>
      <color theme="10"/>
      <name val="Aptos Narrow"/>
      <family val="2"/>
      <charset val="1"/>
    </font>
    <font>
      <u/>
      <sz val="10"/>
      <color theme="10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theme="1"/>
      <name val="Arial"/>
      <family val="2"/>
      <charset val="1"/>
    </font>
    <font>
      <sz val="16"/>
      <color theme="1"/>
      <name val="Arial"/>
      <family val="2"/>
      <charset val="1"/>
    </font>
    <font>
      <sz val="24"/>
      <color theme="1"/>
      <name val="Arial"/>
      <family val="2"/>
      <charset val="1"/>
    </font>
    <font>
      <sz val="18"/>
      <color theme="1"/>
      <name val="Arial"/>
      <family val="2"/>
      <charset val="1"/>
    </font>
    <font>
      <b/>
      <sz val="14"/>
      <color theme="0"/>
      <name val="Arial"/>
      <family val="2"/>
      <charset val="1"/>
    </font>
    <font>
      <b/>
      <sz val="11"/>
      <color theme="0"/>
      <name val="Arial"/>
      <family val="2"/>
      <charset val="1"/>
    </font>
    <font>
      <b/>
      <sz val="11"/>
      <color theme="1"/>
      <name val="Arial"/>
      <family val="2"/>
      <charset val="1"/>
    </font>
    <font>
      <sz val="10"/>
      <name val="Arial"/>
      <family val="2"/>
    </font>
    <font>
      <sz val="11"/>
      <color theme="1"/>
      <name val="Aptos Narrow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-0.499984740745262"/>
        <bgColor rgb="FF104862"/>
      </patternFill>
    </fill>
    <fill>
      <patternFill patternType="solid">
        <fgColor theme="0" tint="-0.14999847407452621"/>
        <bgColor rgb="FFD9F2D0"/>
      </patternFill>
    </fill>
    <fill>
      <patternFill patternType="solid">
        <fgColor theme="4" tint="-0.249977111117893"/>
        <bgColor rgb="FF084F6B"/>
      </patternFill>
    </fill>
    <fill>
      <patternFill patternType="solid">
        <fgColor theme="9" tint="0.79989013336588644"/>
        <bgColor rgb="FFD9D9D9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8">
    <xf numFmtId="0" fontId="0" fillId="0" borderId="0"/>
    <xf numFmtId="164" fontId="13" fillId="0" borderId="0"/>
    <xf numFmtId="0" fontId="1" fillId="0" borderId="0"/>
    <xf numFmtId="0" fontId="2" fillId="0" borderId="0"/>
    <xf numFmtId="0" fontId="13" fillId="0" borderId="0"/>
    <xf numFmtId="0" fontId="3" fillId="0" borderId="0"/>
    <xf numFmtId="0" fontId="4" fillId="0" borderId="0"/>
    <xf numFmtId="0" fontId="4" fillId="0" borderId="0"/>
  </cellStyleXfs>
  <cellXfs count="43">
    <xf numFmtId="0" fontId="0" fillId="0" borderId="0" xfId="0"/>
    <xf numFmtId="0" fontId="5" fillId="0" borderId="2" xfId="0" applyFont="1" applyBorder="1" applyAlignment="1">
      <alignment horizontal="justify"/>
    </xf>
    <xf numFmtId="0" fontId="11" fillId="5" borderId="11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4" borderId="8" xfId="0" applyFont="1" applyFill="1" applyBorder="1" applyAlignment="1">
      <alignment horizontal="center"/>
    </xf>
    <xf numFmtId="0" fontId="5" fillId="3" borderId="6" xfId="0" applyFont="1" applyFill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5" fillId="3" borderId="2" xfId="0" applyFont="1" applyFill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9" fillId="2" borderId="1" xfId="0" applyFont="1" applyFill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0" fillId="2" borderId="3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1" fillId="0" borderId="0" xfId="0" applyFont="1"/>
    <xf numFmtId="0" fontId="11" fillId="5" borderId="2" xfId="0" applyFont="1" applyFill="1" applyBorder="1"/>
    <xf numFmtId="0" fontId="11" fillId="5" borderId="12" xfId="0" applyFont="1" applyFill="1" applyBorder="1" applyAlignment="1">
      <alignment horizontal="justify" wrapText="1"/>
    </xf>
    <xf numFmtId="0" fontId="11" fillId="5" borderId="4" xfId="0" applyFont="1" applyFill="1" applyBorder="1" applyAlignment="1">
      <alignment horizontal="justify" wrapText="1"/>
    </xf>
    <xf numFmtId="0" fontId="11" fillId="5" borderId="4" xfId="0" applyFont="1" applyFill="1" applyBorder="1" applyAlignment="1">
      <alignment horizontal="justify"/>
    </xf>
    <xf numFmtId="0" fontId="11" fillId="5" borderId="11" xfId="0" applyFont="1" applyFill="1" applyBorder="1" applyAlignment="1">
      <alignment horizontal="justify" wrapText="1"/>
    </xf>
    <xf numFmtId="0" fontId="11" fillId="5" borderId="13" xfId="0" applyFont="1" applyFill="1" applyBorder="1" applyAlignment="1">
      <alignment horizontal="justify" wrapText="1"/>
    </xf>
    <xf numFmtId="0" fontId="11" fillId="5" borderId="11" xfId="0" applyFont="1" applyFill="1" applyBorder="1" applyAlignment="1">
      <alignment horizontal="justify"/>
    </xf>
    <xf numFmtId="0" fontId="11" fillId="5" borderId="13" xfId="0" applyFont="1" applyFill="1" applyBorder="1"/>
    <xf numFmtId="0" fontId="11" fillId="5" borderId="4" xfId="0" applyFont="1" applyFill="1" applyBorder="1"/>
    <xf numFmtId="0" fontId="5" fillId="0" borderId="2" xfId="0" applyFont="1" applyBorder="1"/>
    <xf numFmtId="0" fontId="5" fillId="0" borderId="14" xfId="0" applyFont="1" applyBorder="1" applyAlignment="1">
      <alignment horizontal="justify"/>
    </xf>
    <xf numFmtId="0" fontId="5" fillId="0" borderId="2" xfId="0" applyFont="1" applyBorder="1" applyAlignment="1">
      <alignment horizontal="justify"/>
    </xf>
    <xf numFmtId="0" fontId="5" fillId="0" borderId="15" xfId="0" applyFont="1" applyBorder="1" applyAlignment="1">
      <alignment horizontal="justify"/>
    </xf>
    <xf numFmtId="0" fontId="5" fillId="3" borderId="2" xfId="0" applyFont="1" applyFill="1" applyBorder="1" applyAlignment="1">
      <alignment horizontal="justify"/>
    </xf>
    <xf numFmtId="164" fontId="5" fillId="3" borderId="2" xfId="1" applyFont="1" applyFill="1" applyBorder="1" applyAlignment="1">
      <alignment horizontal="justify"/>
    </xf>
    <xf numFmtId="9" fontId="5" fillId="3" borderId="16" xfId="0" applyNumberFormat="1" applyFont="1" applyFill="1" applyBorder="1" applyAlignment="1">
      <alignment horizontal="justify"/>
    </xf>
    <xf numFmtId="164" fontId="5" fillId="0" borderId="17" xfId="1" applyFont="1" applyBorder="1"/>
    <xf numFmtId="164" fontId="5" fillId="0" borderId="2" xfId="1" applyFont="1" applyBorder="1"/>
    <xf numFmtId="49" fontId="5" fillId="3" borderId="16" xfId="0" applyNumberFormat="1" applyFont="1" applyFill="1" applyBorder="1" applyAlignment="1">
      <alignment vertical="top" wrapText="1"/>
    </xf>
    <xf numFmtId="164" fontId="5" fillId="0" borderId="18" xfId="0" applyNumberFormat="1" applyFont="1" applyBorder="1"/>
    <xf numFmtId="164" fontId="5" fillId="0" borderId="19" xfId="0" applyNumberFormat="1" applyFont="1" applyBorder="1"/>
    <xf numFmtId="164" fontId="5" fillId="0" borderId="20" xfId="0" applyNumberFormat="1" applyFont="1" applyBorder="1"/>
    <xf numFmtId="164" fontId="5" fillId="0" borderId="0" xfId="0" applyNumberFormat="1" applyFont="1"/>
  </cellXfs>
  <cellStyles count="8">
    <cellStyle name="Currency" xfId="1" builtinId="4"/>
    <cellStyle name="Hyperlink 2" xfId="2" xr:uid="{00000000-0005-0000-0000-000006000000}"/>
    <cellStyle name="Hyperlink 3" xfId="3" xr:uid="{00000000-0005-0000-0000-000007000000}"/>
    <cellStyle name="Normal" xfId="0" builtinId="0"/>
    <cellStyle name="Normal 2" xfId="4" xr:uid="{00000000-0005-0000-0000-000008000000}"/>
    <cellStyle name="Normal 2 2" xfId="5" xr:uid="{00000000-0005-0000-0000-000009000000}"/>
    <cellStyle name="Normal 5" xfId="6" xr:uid="{00000000-0005-0000-0000-00000A000000}"/>
    <cellStyle name="Normal 6" xfId="7" xr:uid="{00000000-0005-0000-0000-00000B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F2D0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104862"/>
      <rgbColor rgb="FF339966"/>
      <rgbColor rgb="FF003300"/>
      <rgbColor rgb="FF333300"/>
      <rgbColor rgb="FF993300"/>
      <rgbColor rgb="FF993366"/>
      <rgbColor rgb="FF084F6B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39"/>
  <sheetViews>
    <sheetView tabSelected="1" zoomScale="70" zoomScaleNormal="70" workbookViewId="0">
      <selection activeCell="G8" sqref="G8"/>
    </sheetView>
  </sheetViews>
  <sheetFormatPr defaultColWidth="30" defaultRowHeight="14" x14ac:dyDescent="0.3"/>
  <cols>
    <col min="1" max="1" width="1.6328125" style="12" customWidth="1"/>
    <col min="2" max="2" width="6.36328125" style="12" customWidth="1"/>
    <col min="3" max="3" width="23.1796875" style="12" customWidth="1"/>
    <col min="4" max="4" width="28.453125" style="12" customWidth="1"/>
    <col min="5" max="5" width="34.1796875" style="12" customWidth="1"/>
    <col min="6" max="6" width="10.90625" style="12" customWidth="1"/>
    <col min="7" max="7" width="21.6328125" style="12" customWidth="1"/>
    <col min="8" max="8" width="13.6328125" style="12" customWidth="1"/>
    <col min="9" max="9" width="9.6328125" style="12" customWidth="1"/>
    <col min="10" max="10" width="13.453125" style="12" customWidth="1"/>
    <col min="11" max="11" width="14.08984375" style="12" customWidth="1"/>
    <col min="12" max="12" width="13.90625" style="12" customWidth="1"/>
    <col min="13" max="13" width="18.6328125" style="12" customWidth="1"/>
    <col min="14" max="14" width="17" style="12" customWidth="1"/>
    <col min="15" max="16384" width="30" style="12"/>
  </cols>
  <sheetData>
    <row r="1" spans="2:15" s="13" customFormat="1" ht="30" customHeight="1" x14ac:dyDescent="0.55000000000000004">
      <c r="C1" s="14" t="s">
        <v>0</v>
      </c>
    </row>
    <row r="2" spans="2:15" ht="22.5" customHeight="1" x14ac:dyDescent="0.45">
      <c r="C2" s="15" t="s">
        <v>1</v>
      </c>
      <c r="H2" s="11" t="s">
        <v>2</v>
      </c>
      <c r="I2" s="11"/>
      <c r="J2" s="11"/>
      <c r="K2" s="11"/>
      <c r="L2" s="11"/>
      <c r="M2" s="11"/>
      <c r="N2" s="11"/>
    </row>
    <row r="3" spans="2:15" ht="30.5" customHeight="1" x14ac:dyDescent="0.45">
      <c r="C3" s="15" t="s">
        <v>3</v>
      </c>
      <c r="H3" s="10" t="s">
        <v>4</v>
      </c>
      <c r="I3" s="10"/>
      <c r="J3" s="10"/>
      <c r="K3" s="10"/>
      <c r="L3" s="10"/>
      <c r="M3" s="10"/>
      <c r="N3" s="10"/>
    </row>
    <row r="4" spans="2:15" ht="24" customHeight="1" x14ac:dyDescent="0.3">
      <c r="H4" s="10" t="s">
        <v>5</v>
      </c>
      <c r="I4" s="10"/>
      <c r="J4" s="10"/>
      <c r="K4" s="10"/>
      <c r="L4" s="10"/>
      <c r="M4" s="10"/>
      <c r="N4" s="10"/>
    </row>
    <row r="5" spans="2:15" ht="30.5" customHeight="1" x14ac:dyDescent="0.3">
      <c r="C5" s="16" t="s">
        <v>6</v>
      </c>
      <c r="D5" s="9"/>
      <c r="E5" s="9"/>
      <c r="F5" s="9"/>
      <c r="H5" s="10" t="s">
        <v>7</v>
      </c>
      <c r="I5" s="10"/>
      <c r="J5" s="10"/>
      <c r="K5" s="10"/>
      <c r="L5" s="10"/>
      <c r="M5" s="10"/>
      <c r="N5" s="10"/>
    </row>
    <row r="6" spans="2:15" ht="15.75" customHeight="1" x14ac:dyDescent="0.3">
      <c r="C6" s="17" t="s">
        <v>8</v>
      </c>
      <c r="D6" s="8"/>
      <c r="E6" s="8"/>
      <c r="F6" s="8"/>
      <c r="H6" s="10" t="s">
        <v>9</v>
      </c>
      <c r="I6" s="10"/>
      <c r="J6" s="10"/>
      <c r="K6" s="10"/>
      <c r="L6" s="10"/>
      <c r="M6" s="10"/>
      <c r="N6" s="10"/>
    </row>
    <row r="7" spans="2:15" ht="28.5" customHeight="1" x14ac:dyDescent="0.3">
      <c r="C7" s="17" t="s">
        <v>10</v>
      </c>
      <c r="D7" s="8"/>
      <c r="E7" s="8"/>
      <c r="F7" s="8"/>
      <c r="H7" s="10" t="s">
        <v>11</v>
      </c>
      <c r="I7" s="10"/>
      <c r="J7" s="10"/>
      <c r="K7" s="10"/>
      <c r="L7" s="10"/>
      <c r="M7" s="10"/>
      <c r="N7" s="10"/>
    </row>
    <row r="8" spans="2:15" ht="28.5" customHeight="1" x14ac:dyDescent="0.3">
      <c r="C8" s="17" t="s">
        <v>12</v>
      </c>
      <c r="D8" s="8"/>
      <c r="E8" s="8"/>
      <c r="F8" s="8"/>
      <c r="H8" s="10" t="s">
        <v>13</v>
      </c>
      <c r="I8" s="10"/>
      <c r="J8" s="10"/>
      <c r="K8" s="10"/>
      <c r="L8" s="10"/>
      <c r="M8" s="10"/>
      <c r="N8" s="10"/>
    </row>
    <row r="9" spans="2:15" ht="15.75" customHeight="1" x14ac:dyDescent="0.3">
      <c r="C9" s="17" t="s">
        <v>14</v>
      </c>
      <c r="D9" s="8"/>
      <c r="E9" s="8"/>
      <c r="F9" s="8"/>
      <c r="H9" s="7" t="s">
        <v>15</v>
      </c>
      <c r="I9" s="7"/>
      <c r="J9" s="7"/>
      <c r="K9" s="7"/>
      <c r="L9" s="7"/>
      <c r="M9" s="7"/>
      <c r="N9" s="7"/>
    </row>
    <row r="10" spans="2:15" ht="15" customHeight="1" x14ac:dyDescent="0.3">
      <c r="C10" s="18" t="s">
        <v>16</v>
      </c>
      <c r="D10" s="6"/>
      <c r="E10" s="6"/>
      <c r="F10" s="6"/>
    </row>
    <row r="11" spans="2:15" ht="15" customHeight="1" x14ac:dyDescent="0.3">
      <c r="C11" s="18" t="s">
        <v>17</v>
      </c>
      <c r="D11" s="6"/>
      <c r="E11" s="6"/>
      <c r="F11" s="6"/>
    </row>
    <row r="12" spans="2:15" ht="14.25" customHeight="1" x14ac:dyDescent="0.3"/>
    <row r="13" spans="2:15" ht="15" customHeight="1" x14ac:dyDescent="0.3">
      <c r="B13" s="5" t="s">
        <v>18</v>
      </c>
      <c r="C13" s="5"/>
      <c r="D13" s="5"/>
      <c r="E13" s="5"/>
      <c r="F13" s="5"/>
      <c r="G13" s="4" t="s">
        <v>19</v>
      </c>
      <c r="H13" s="4"/>
      <c r="I13" s="4"/>
      <c r="J13" s="4"/>
      <c r="K13" s="4"/>
      <c r="L13" s="3" t="s">
        <v>20</v>
      </c>
      <c r="M13" s="3"/>
      <c r="N13" s="3"/>
      <c r="O13" s="2" t="s">
        <v>21</v>
      </c>
    </row>
    <row r="14" spans="2:15" s="19" customFormat="1" ht="42" customHeight="1" x14ac:dyDescent="0.3">
      <c r="B14" s="20" t="s">
        <v>22</v>
      </c>
      <c r="C14" s="21" t="s">
        <v>23</v>
      </c>
      <c r="D14" s="22" t="s">
        <v>24</v>
      </c>
      <c r="E14" s="23" t="s">
        <v>25</v>
      </c>
      <c r="F14" s="24" t="s">
        <v>26</v>
      </c>
      <c r="G14" s="25" t="s">
        <v>27</v>
      </c>
      <c r="H14" s="22" t="s">
        <v>28</v>
      </c>
      <c r="I14" s="22" t="s">
        <v>29</v>
      </c>
      <c r="J14" s="23" t="s">
        <v>30</v>
      </c>
      <c r="K14" s="26" t="s">
        <v>31</v>
      </c>
      <c r="L14" s="27" t="s">
        <v>32</v>
      </c>
      <c r="M14" s="28" t="s">
        <v>33</v>
      </c>
      <c r="N14" s="28" t="s">
        <v>34</v>
      </c>
      <c r="O14" s="2"/>
    </row>
    <row r="15" spans="2:15" ht="15" customHeight="1" x14ac:dyDescent="0.3">
      <c r="B15" s="29">
        <v>1</v>
      </c>
      <c r="C15" s="30" t="s">
        <v>35</v>
      </c>
      <c r="D15" s="31" t="s">
        <v>36</v>
      </c>
      <c r="E15" s="31" t="s">
        <v>37</v>
      </c>
      <c r="F15" s="32">
        <v>2</v>
      </c>
      <c r="G15" s="33"/>
      <c r="H15" s="33"/>
      <c r="I15" s="33"/>
      <c r="J15" s="34"/>
      <c r="K15" s="35"/>
      <c r="L15" s="36">
        <f t="shared" ref="L15:L26" si="0">N(I15)*N(J15)</f>
        <v>0</v>
      </c>
      <c r="M15" s="37">
        <f t="shared" ref="M15:M26" si="1">L15*N(K15)</f>
        <v>0</v>
      </c>
      <c r="N15" s="37">
        <f t="shared" ref="N15:N26" si="2">L15-M15</f>
        <v>0</v>
      </c>
      <c r="O15" s="38"/>
    </row>
    <row r="16" spans="2:15" ht="15" customHeight="1" x14ac:dyDescent="0.3">
      <c r="B16" s="29">
        <v>2</v>
      </c>
      <c r="C16" s="30" t="s">
        <v>35</v>
      </c>
      <c r="D16" s="31" t="s">
        <v>38</v>
      </c>
      <c r="E16" s="31" t="s">
        <v>39</v>
      </c>
      <c r="F16" s="32">
        <v>1</v>
      </c>
      <c r="G16" s="33"/>
      <c r="H16" s="33"/>
      <c r="I16" s="33"/>
      <c r="J16" s="34"/>
      <c r="K16" s="35"/>
      <c r="L16" s="36">
        <f t="shared" si="0"/>
        <v>0</v>
      </c>
      <c r="M16" s="37">
        <f t="shared" si="1"/>
        <v>0</v>
      </c>
      <c r="N16" s="37">
        <f t="shared" si="2"/>
        <v>0</v>
      </c>
      <c r="O16" s="38"/>
    </row>
    <row r="17" spans="2:15" ht="15" customHeight="1" x14ac:dyDescent="0.3">
      <c r="B17" s="29">
        <v>3</v>
      </c>
      <c r="C17" s="30" t="s">
        <v>35</v>
      </c>
      <c r="D17" s="31" t="s">
        <v>40</v>
      </c>
      <c r="E17" s="31" t="s">
        <v>41</v>
      </c>
      <c r="F17" s="32">
        <v>3</v>
      </c>
      <c r="G17" s="33"/>
      <c r="H17" s="33"/>
      <c r="I17" s="33"/>
      <c r="J17" s="34"/>
      <c r="K17" s="35"/>
      <c r="L17" s="36">
        <f t="shared" si="0"/>
        <v>0</v>
      </c>
      <c r="M17" s="37">
        <f t="shared" si="1"/>
        <v>0</v>
      </c>
      <c r="N17" s="37">
        <f t="shared" si="2"/>
        <v>0</v>
      </c>
      <c r="O17" s="38"/>
    </row>
    <row r="18" spans="2:15" ht="15" customHeight="1" x14ac:dyDescent="0.3">
      <c r="B18" s="29">
        <v>4</v>
      </c>
      <c r="C18" s="30" t="s">
        <v>35</v>
      </c>
      <c r="D18" s="31" t="s">
        <v>42</v>
      </c>
      <c r="E18" s="31" t="s">
        <v>43</v>
      </c>
      <c r="F18" s="32">
        <v>36</v>
      </c>
      <c r="G18" s="33"/>
      <c r="H18" s="33"/>
      <c r="I18" s="33"/>
      <c r="J18" s="34"/>
      <c r="K18" s="35"/>
      <c r="L18" s="36">
        <f t="shared" si="0"/>
        <v>0</v>
      </c>
      <c r="M18" s="37">
        <f t="shared" si="1"/>
        <v>0</v>
      </c>
      <c r="N18" s="37">
        <f t="shared" si="2"/>
        <v>0</v>
      </c>
      <c r="O18" s="38"/>
    </row>
    <row r="19" spans="2:15" ht="15" customHeight="1" x14ac:dyDescent="0.3">
      <c r="B19" s="29">
        <v>5</v>
      </c>
      <c r="C19" s="30" t="s">
        <v>35</v>
      </c>
      <c r="D19" s="31" t="s">
        <v>44</v>
      </c>
      <c r="E19" s="31" t="s">
        <v>45</v>
      </c>
      <c r="F19" s="32">
        <v>70</v>
      </c>
      <c r="G19" s="33"/>
      <c r="H19" s="33"/>
      <c r="I19" s="33"/>
      <c r="J19" s="34"/>
      <c r="K19" s="35"/>
      <c r="L19" s="36">
        <f t="shared" si="0"/>
        <v>0</v>
      </c>
      <c r="M19" s="37">
        <f t="shared" si="1"/>
        <v>0</v>
      </c>
      <c r="N19" s="37">
        <f t="shared" si="2"/>
        <v>0</v>
      </c>
      <c r="O19" s="38"/>
    </row>
    <row r="20" spans="2:15" ht="15" customHeight="1" x14ac:dyDescent="0.3">
      <c r="B20" s="29">
        <v>6</v>
      </c>
      <c r="C20" s="30" t="s">
        <v>35</v>
      </c>
      <c r="D20" s="31" t="s">
        <v>44</v>
      </c>
      <c r="E20" s="31" t="s">
        <v>46</v>
      </c>
      <c r="F20" s="32">
        <v>6</v>
      </c>
      <c r="G20" s="33"/>
      <c r="H20" s="33"/>
      <c r="I20" s="33"/>
      <c r="J20" s="34"/>
      <c r="K20" s="35"/>
      <c r="L20" s="36">
        <f t="shared" si="0"/>
        <v>0</v>
      </c>
      <c r="M20" s="37">
        <f t="shared" si="1"/>
        <v>0</v>
      </c>
      <c r="N20" s="37">
        <f t="shared" si="2"/>
        <v>0</v>
      </c>
      <c r="O20" s="38"/>
    </row>
    <row r="21" spans="2:15" ht="15" customHeight="1" x14ac:dyDescent="0.3">
      <c r="B21" s="29">
        <v>7</v>
      </c>
      <c r="C21" s="30" t="s">
        <v>35</v>
      </c>
      <c r="D21" s="31" t="s">
        <v>44</v>
      </c>
      <c r="E21" s="31" t="s">
        <v>47</v>
      </c>
      <c r="F21" s="32">
        <v>3</v>
      </c>
      <c r="G21" s="33"/>
      <c r="H21" s="33"/>
      <c r="I21" s="33"/>
      <c r="J21" s="34"/>
      <c r="K21" s="35"/>
      <c r="L21" s="36">
        <f t="shared" si="0"/>
        <v>0</v>
      </c>
      <c r="M21" s="37">
        <f t="shared" si="1"/>
        <v>0</v>
      </c>
      <c r="N21" s="37">
        <f t="shared" si="2"/>
        <v>0</v>
      </c>
      <c r="O21" s="38"/>
    </row>
    <row r="22" spans="2:15" ht="15" customHeight="1" x14ac:dyDescent="0.3">
      <c r="B22" s="29">
        <v>8</v>
      </c>
      <c r="C22" s="30" t="s">
        <v>35</v>
      </c>
      <c r="D22" s="31" t="s">
        <v>44</v>
      </c>
      <c r="E22" s="31" t="s">
        <v>48</v>
      </c>
      <c r="F22" s="32">
        <v>45</v>
      </c>
      <c r="G22" s="33"/>
      <c r="H22" s="33"/>
      <c r="I22" s="33"/>
      <c r="J22" s="34"/>
      <c r="K22" s="35"/>
      <c r="L22" s="36">
        <f t="shared" si="0"/>
        <v>0</v>
      </c>
      <c r="M22" s="37">
        <f t="shared" si="1"/>
        <v>0</v>
      </c>
      <c r="N22" s="37">
        <f t="shared" si="2"/>
        <v>0</v>
      </c>
      <c r="O22" s="38"/>
    </row>
    <row r="23" spans="2:15" ht="15" customHeight="1" x14ac:dyDescent="0.3">
      <c r="B23" s="29">
        <v>9</v>
      </c>
      <c r="C23" s="30" t="s">
        <v>35</v>
      </c>
      <c r="D23" s="31" t="s">
        <v>44</v>
      </c>
      <c r="E23" s="31" t="s">
        <v>49</v>
      </c>
      <c r="F23" s="32">
        <v>45</v>
      </c>
      <c r="G23" s="33"/>
      <c r="H23" s="33"/>
      <c r="I23" s="33"/>
      <c r="J23" s="34"/>
      <c r="K23" s="35"/>
      <c r="L23" s="36">
        <f t="shared" si="0"/>
        <v>0</v>
      </c>
      <c r="M23" s="37">
        <f t="shared" si="1"/>
        <v>0</v>
      </c>
      <c r="N23" s="37">
        <f t="shared" si="2"/>
        <v>0</v>
      </c>
      <c r="O23" s="38"/>
    </row>
    <row r="24" spans="2:15" ht="15" customHeight="1" x14ac:dyDescent="0.3">
      <c r="B24" s="29">
        <v>10</v>
      </c>
      <c r="C24" s="30" t="s">
        <v>35</v>
      </c>
      <c r="D24" s="31" t="s">
        <v>50</v>
      </c>
      <c r="E24" s="31" t="s">
        <v>51</v>
      </c>
      <c r="F24" s="32">
        <v>1</v>
      </c>
      <c r="G24" s="33"/>
      <c r="H24" s="33"/>
      <c r="I24" s="33"/>
      <c r="J24" s="34"/>
      <c r="K24" s="35"/>
      <c r="L24" s="36">
        <f t="shared" si="0"/>
        <v>0</v>
      </c>
      <c r="M24" s="37">
        <f t="shared" si="1"/>
        <v>0</v>
      </c>
      <c r="N24" s="37">
        <f t="shared" si="2"/>
        <v>0</v>
      </c>
      <c r="O24" s="38"/>
    </row>
    <row r="25" spans="2:15" ht="15" customHeight="1" x14ac:dyDescent="0.3">
      <c r="B25" s="29">
        <v>11</v>
      </c>
      <c r="C25" s="30" t="s">
        <v>44</v>
      </c>
      <c r="D25" s="31" t="s">
        <v>44</v>
      </c>
      <c r="E25" s="31" t="s">
        <v>52</v>
      </c>
      <c r="F25" s="32">
        <v>1</v>
      </c>
      <c r="G25" s="33"/>
      <c r="H25" s="33"/>
      <c r="I25" s="33"/>
      <c r="J25" s="34"/>
      <c r="K25" s="35"/>
      <c r="L25" s="36">
        <f t="shared" si="0"/>
        <v>0</v>
      </c>
      <c r="M25" s="37">
        <f t="shared" si="1"/>
        <v>0</v>
      </c>
      <c r="N25" s="37">
        <f t="shared" si="2"/>
        <v>0</v>
      </c>
      <c r="O25" s="38"/>
    </row>
    <row r="26" spans="2:15" ht="15" customHeight="1" x14ac:dyDescent="0.3">
      <c r="B26" s="29">
        <v>12</v>
      </c>
      <c r="C26" s="30" t="s">
        <v>44</v>
      </c>
      <c r="D26" s="31" t="s">
        <v>44</v>
      </c>
      <c r="E26" s="31" t="s">
        <v>53</v>
      </c>
      <c r="F26" s="32">
        <v>1</v>
      </c>
      <c r="G26" s="33"/>
      <c r="H26" s="33"/>
      <c r="I26" s="33"/>
      <c r="J26" s="34"/>
      <c r="K26" s="35"/>
      <c r="L26" s="36">
        <f t="shared" si="0"/>
        <v>0</v>
      </c>
      <c r="M26" s="37">
        <f t="shared" si="1"/>
        <v>0</v>
      </c>
      <c r="N26" s="37">
        <f t="shared" si="2"/>
        <v>0</v>
      </c>
      <c r="O26" s="38"/>
    </row>
    <row r="27" spans="2:15" ht="14.25" customHeight="1" x14ac:dyDescent="0.3">
      <c r="L27" s="39">
        <f>SUM(L15:L26)</f>
        <v>0</v>
      </c>
      <c r="M27" s="40">
        <f>SUM(M15:M26)</f>
        <v>0</v>
      </c>
      <c r="N27" s="40">
        <f>SUM(N15:N26)</f>
        <v>0</v>
      </c>
      <c r="O27" s="41"/>
    </row>
    <row r="30" spans="2:15" x14ac:dyDescent="0.3">
      <c r="C30" s="19" t="s">
        <v>54</v>
      </c>
    </row>
    <row r="31" spans="2:15" x14ac:dyDescent="0.3">
      <c r="C31" s="19" t="s">
        <v>55</v>
      </c>
      <c r="D31" s="42">
        <f>L27</f>
        <v>0</v>
      </c>
    </row>
    <row r="32" spans="2:15" x14ac:dyDescent="0.3">
      <c r="C32" s="19" t="s">
        <v>33</v>
      </c>
      <c r="D32" s="42">
        <f>M27</f>
        <v>0</v>
      </c>
    </row>
    <row r="33" spans="3:14" x14ac:dyDescent="0.3">
      <c r="C33" s="19" t="s">
        <v>56</v>
      </c>
      <c r="D33" s="42">
        <f>N27</f>
        <v>0</v>
      </c>
    </row>
    <row r="37" spans="3:14" x14ac:dyDescent="0.3">
      <c r="C37" s="29" t="s">
        <v>57</v>
      </c>
    </row>
    <row r="38" spans="3:14" x14ac:dyDescent="0.3">
      <c r="C38" s="1" t="s">
        <v>58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3:14" x14ac:dyDescent="0.3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</sheetData>
  <mergeCells count="20">
    <mergeCell ref="O13:O14"/>
    <mergeCell ref="C38:N39"/>
    <mergeCell ref="D9:F9"/>
    <mergeCell ref="H9:N9"/>
    <mergeCell ref="D10:F10"/>
    <mergeCell ref="D11:F11"/>
    <mergeCell ref="B13:F13"/>
    <mergeCell ref="G13:K13"/>
    <mergeCell ref="L13:N13"/>
    <mergeCell ref="D6:F6"/>
    <mergeCell ref="H6:N6"/>
    <mergeCell ref="D7:F7"/>
    <mergeCell ref="H7:N7"/>
    <mergeCell ref="D8:F8"/>
    <mergeCell ref="H8:N8"/>
    <mergeCell ref="H2:N2"/>
    <mergeCell ref="H3:N3"/>
    <mergeCell ref="H4:N4"/>
    <mergeCell ref="D5:F5"/>
    <mergeCell ref="H5:N5"/>
  </mergeCells>
  <dataValidations count="3">
    <dataValidation type="decimal" allowBlank="1" showInputMessage="1" showErrorMessage="1" errorTitle="E-Rate Eligible Percentage" error="Enter a percentage from 0% to 100% (e.g., 100% or 85%)." promptTitle="E-Rate Eligible %" prompt="Enter 0%–100%. Cost-allocate any ineligible portion." sqref="K15:K26" xr:uid="{00000000-0002-0000-0000-000000000000}">
      <formula1>0</formula1>
      <formula2>1</formula2>
    </dataValidation>
    <dataValidation type="custom" allowBlank="1" showErrorMessage="1" errorTitle="Proposed Quantity" error="Enter a number of 0 or more, or leave blank if not offering this item." sqref="I15:I26" xr:uid="{00000000-0002-0000-0000-000001000000}">
      <formula1>OR(ISBLANK(I15),AND(ISNUMBER(I15),I15&gt;=0))</formula1>
      <formula2>0</formula2>
    </dataValidation>
    <dataValidation type="custom" allowBlank="1" showErrorMessage="1" errorTitle="Price Per Unit" error="Enter a number of 0 or more, or leave blank if not offering this item." sqref="J15:J26" xr:uid="{00000000-0002-0000-0000-000002000000}">
      <formula1>OR(ISBLANK(J15),AND(ISNUMBER(J15),J15&gt;=0))</formula1>
      <formula2>0</formula2>
    </dataValidation>
  </dataValidations>
  <pageMargins left="0.7" right="0.7" top="0.75" bottom="0.75" header="0.511811023622047" footer="0.511811023622047"/>
  <pageSetup fitToHeight="0" orientation="landscape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Skylands E-Rate</dc:creator>
  <dc:description/>
  <cp:lastModifiedBy>Skylands E-Rate</cp:lastModifiedBy>
  <cp:revision>0</cp:revision>
  <cp:lastPrinted>2026-06-09T00:30:04Z</cp:lastPrinted>
  <dcterms:created xsi:type="dcterms:W3CDTF">2025-01-18T18:04:57Z</dcterms:created>
  <dcterms:modified xsi:type="dcterms:W3CDTF">2026-10-01T19:58:17Z</dcterms:modified>
  <dc:language>en-US</dc:language>
</cp:coreProperties>
</file>