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centraled.sharepoint.com/sites/E-RateCentral/Shared Documents/E-Rate Clients/Pueblo Rural School Dist 70_CO_142327/2027-28/470/C1-470# 270000897_Dark vs Lit/Drafts and Working Docs/"/>
    </mc:Choice>
  </mc:AlternateContent>
  <xr:revisionPtr revIDLastSave="91" documentId="8_{D56253B4-0184-493C-9C63-D820B1EF55A9}" xr6:coauthVersionLast="47" xr6:coauthVersionMax="47" xr10:uidLastSave="{79BE68DE-A950-4505-9EFB-2880C7BC0358}"/>
  <bookViews>
    <workbookView xWindow="28680" yWindow="-120" windowWidth="29040" windowHeight="15720" xr2:uid="{4F07DA3C-0CD4-4D05-9B02-CB46221C657A}"/>
  </bookViews>
  <sheets>
    <sheet name="Lit Option" sheetId="5" r:id="rId1"/>
    <sheet name="Dark Option" sheetId="3" r:id="rId2"/>
  </sheets>
  <definedNames>
    <definedName name="install">#REF!</definedName>
    <definedName name="Should_installation_charges_be_included_in_quote?">#REF!</definedName>
    <definedName name="Type_of_Equipment">#REF!</definedName>
    <definedName name="ven_install">#REF!</definedName>
    <definedName name="Yes_or_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50" i="5" l="1"/>
  <c r="AN50" i="5"/>
  <c r="AM50" i="5"/>
  <c r="AO49" i="5"/>
  <c r="AN49" i="5"/>
  <c r="AM49" i="5"/>
  <c r="AO48" i="5"/>
  <c r="AN48" i="5"/>
  <c r="AM48" i="5"/>
  <c r="AO47" i="5"/>
  <c r="AN47" i="5"/>
  <c r="AM47" i="5"/>
  <c r="AO46" i="5"/>
  <c r="AN46" i="5"/>
  <c r="AM46" i="5"/>
  <c r="AO45" i="5"/>
  <c r="AN45" i="5"/>
  <c r="AM45" i="5"/>
  <c r="AO44" i="5"/>
  <c r="AN44" i="5"/>
  <c r="AM44" i="5"/>
  <c r="AO43" i="5"/>
  <c r="AN43" i="5"/>
  <c r="AM43" i="5"/>
  <c r="AO42" i="5"/>
  <c r="AN42" i="5"/>
  <c r="AM42" i="5"/>
  <c r="AO41" i="5"/>
  <c r="AN41" i="5"/>
  <c r="AM41" i="5"/>
  <c r="AO40" i="5"/>
  <c r="AN40" i="5"/>
  <c r="AM40" i="5"/>
  <c r="AO39" i="5"/>
  <c r="AN39" i="5"/>
  <c r="AM39" i="5"/>
  <c r="AO38" i="5"/>
  <c r="AN38" i="5"/>
  <c r="AM38" i="5"/>
  <c r="AO37" i="5"/>
  <c r="AN37" i="5"/>
  <c r="AM37" i="5"/>
  <c r="AO36" i="5"/>
  <c r="AN36" i="5"/>
  <c r="AM36" i="5"/>
  <c r="AO50" i="3"/>
  <c r="AN50" i="3"/>
  <c r="AM50" i="3"/>
  <c r="AO49" i="3"/>
  <c r="AN49" i="3"/>
  <c r="AM49" i="3"/>
  <c r="AO48" i="3"/>
  <c r="AN48" i="3"/>
  <c r="AM48" i="3"/>
  <c r="AO47" i="3"/>
  <c r="AN47" i="3"/>
  <c r="AM47" i="3"/>
  <c r="AO46" i="3"/>
  <c r="AN46" i="3"/>
  <c r="AM46" i="3"/>
  <c r="AO45" i="3"/>
  <c r="AN45" i="3"/>
  <c r="AM45" i="3"/>
  <c r="AO44" i="3"/>
  <c r="AN44" i="3"/>
  <c r="AM44" i="3"/>
  <c r="AO43" i="3"/>
  <c r="AN43" i="3"/>
  <c r="AM43" i="3"/>
  <c r="AO42" i="3"/>
  <c r="AN42" i="3"/>
  <c r="AM42" i="3"/>
  <c r="AO41" i="3"/>
  <c r="AN41" i="3"/>
  <c r="AM41" i="3"/>
  <c r="AO40" i="3"/>
  <c r="AN40" i="3"/>
  <c r="AM40" i="3"/>
  <c r="AO39" i="3"/>
  <c r="AN39" i="3"/>
  <c r="AM39" i="3"/>
  <c r="AO38" i="3"/>
  <c r="AN38" i="3"/>
  <c r="AM38" i="3"/>
  <c r="AO37" i="3"/>
  <c r="AN37" i="3"/>
  <c r="AM37" i="3"/>
  <c r="AO36" i="3"/>
  <c r="AN36" i="3"/>
  <c r="AM36" i="3"/>
  <c r="AG33" i="3"/>
  <c r="AH33" i="3"/>
  <c r="AI33" i="3"/>
  <c r="AL33" i="3" s="1"/>
  <c r="AO33" i="3" s="1"/>
  <c r="AG34" i="3"/>
  <c r="AH34" i="3"/>
  <c r="AI34" i="3"/>
  <c r="AL34" i="3" s="1"/>
  <c r="AO34" i="3" s="1"/>
  <c r="AG35" i="3"/>
  <c r="AH35" i="3"/>
  <c r="AI35" i="3"/>
  <c r="AL35" i="3" s="1"/>
  <c r="AO35" i="3" s="1"/>
  <c r="S50" i="5"/>
  <c r="R50" i="5"/>
  <c r="P50" i="5"/>
  <c r="S35" i="5"/>
  <c r="R35" i="5"/>
  <c r="P35" i="5"/>
  <c r="T35" i="5" s="1"/>
  <c r="S34" i="5"/>
  <c r="R34" i="5"/>
  <c r="P34" i="5"/>
  <c r="S33" i="5"/>
  <c r="R33" i="5"/>
  <c r="P33" i="5"/>
  <c r="T33" i="5" s="1"/>
  <c r="S32" i="5"/>
  <c r="R32" i="5"/>
  <c r="P32" i="5"/>
  <c r="AG32" i="3"/>
  <c r="AH32" i="3"/>
  <c r="AI32" i="3"/>
  <c r="AL32" i="3" s="1"/>
  <c r="Q50" i="5" l="1"/>
  <c r="U50" i="5" s="1"/>
  <c r="AK35" i="3"/>
  <c r="AN35" i="3" s="1"/>
  <c r="AJ35" i="3"/>
  <c r="AM35" i="3" s="1"/>
  <c r="Q34" i="5"/>
  <c r="U34" i="5" s="1"/>
  <c r="AN34" i="5" s="1"/>
  <c r="AJ34" i="3"/>
  <c r="AM34" i="3" s="1"/>
  <c r="AK33" i="3"/>
  <c r="AN33" i="3" s="1"/>
  <c r="AJ33" i="3"/>
  <c r="AM33" i="3" s="1"/>
  <c r="T32" i="5"/>
  <c r="AM32" i="5" s="1"/>
  <c r="Q33" i="5"/>
  <c r="U33" i="5" s="1"/>
  <c r="AN33" i="5" s="1"/>
  <c r="AK34" i="3"/>
  <c r="AN34" i="3" s="1"/>
  <c r="AK32" i="3"/>
  <c r="AJ32" i="3"/>
  <c r="AM35" i="5"/>
  <c r="AM33" i="5"/>
  <c r="T34" i="5"/>
  <c r="Q35" i="5"/>
  <c r="U35" i="5" s="1"/>
  <c r="AN35" i="5" s="1"/>
  <c r="T50" i="5"/>
  <c r="Q32" i="5"/>
  <c r="U32" i="5" s="1"/>
  <c r="AN32" i="5" s="1"/>
  <c r="V35" i="5" l="1"/>
  <c r="AO35" i="5" s="1"/>
  <c r="V33" i="5"/>
  <c r="AO33" i="5" s="1"/>
  <c r="V32" i="5"/>
  <c r="AO32" i="5" s="1"/>
  <c r="AM34" i="5"/>
  <c r="V34" i="5"/>
  <c r="AO34" i="5" s="1"/>
  <c r="V50" i="5"/>
  <c r="AM32" i="3"/>
  <c r="AO32" i="3" l="1"/>
  <c r="AN32" i="3"/>
</calcChain>
</file>

<file path=xl/sharedStrings.xml><?xml version="1.0" encoding="utf-8"?>
<sst xmlns="http://schemas.openxmlformats.org/spreadsheetml/2006/main" count="275" uniqueCount="90">
  <si>
    <t>Entity Name:</t>
  </si>
  <si>
    <t>E-Rate BEN:</t>
  </si>
  <si>
    <t>PRICING ATTACHMENT RESPONSE INSTRUCTIONS</t>
  </si>
  <si>
    <t>Unless otherwise specified in the Form 470 or filing attachments, the following apply to this solicitation:</t>
  </si>
  <si>
    <t>OFFEROR INFORMATION</t>
  </si>
  <si>
    <t>Service Provider:</t>
  </si>
  <si>
    <t>SPIN:</t>
  </si>
  <si>
    <t>Contract Holder:</t>
  </si>
  <si>
    <t>Contact Name:</t>
  </si>
  <si>
    <t>Contract #:</t>
  </si>
  <si>
    <t>Contact E-mail:</t>
  </si>
  <si>
    <t>Term Dates:</t>
  </si>
  <si>
    <t>Contact Phone:</t>
  </si>
  <si>
    <t>PRICING SCHEDULE</t>
  </si>
  <si>
    <t>Installation
NRC</t>
  </si>
  <si>
    <t>Special Construction NRC</t>
  </si>
  <si>
    <t>E-Rate Eligible % of Special Construction</t>
  </si>
  <si>
    <t>One-Time Eligible Subtotal</t>
  </si>
  <si>
    <t>One-Time Ineligible Subtotal</t>
  </si>
  <si>
    <t>Notes</t>
  </si>
  <si>
    <t xml:space="preserve">3) Should there be a discrepancy between the fees listed in this Pricing Attachment and any other proposal response document, the costs offered in this document shall prevail.  </t>
  </si>
  <si>
    <t>Dark Fiber Strands Quantity</t>
  </si>
  <si>
    <t>Dark Fiber MRC
(per strand)</t>
  </si>
  <si>
    <t>Equipment Make/Model</t>
  </si>
  <si>
    <t>Equipment
NRC</t>
  </si>
  <si>
    <t>E-Rate Eligible % of Make/Model</t>
  </si>
  <si>
    <t>Category 1 · Transport service · Offeror response required in Excel format</t>
  </si>
  <si>
    <t>Form 470 #:</t>
  </si>
  <si>
    <t>1) The Pricing Attachment worksheet is required to be completed by all Offerors and included with all proposal submissions in Excel format.</t>
  </si>
  <si>
    <t xml:space="preserve">2) Offerors are only responsible for completing the information in the gray cells below.  </t>
  </si>
  <si>
    <t>REQUESTED BY THE APPLICANT</t>
  </si>
  <si>
    <t>OFFEROR RESPONSE — COMPLETE EVERY GRAY CELL</t>
  </si>
  <si>
    <t>CALCULATED — DO NOT EDIT</t>
  </si>
  <si>
    <t>NOTES</t>
  </si>
  <si>
    <t>Location A (HUB) Name</t>
  </si>
  <si>
    <t>Location A (HUB) Address</t>
  </si>
  <si>
    <t>Location Z Name</t>
  </si>
  <si>
    <t>Location Z Address</t>
  </si>
  <si>
    <t>Requested Initial Term Length  (Months)</t>
  </si>
  <si>
    <t>Offered Initial Term Length (Months)</t>
  </si>
  <si>
    <t>Offered Bandwidth MRC</t>
  </si>
  <si>
    <t>Leased Router/
Modem Fee
MRC</t>
  </si>
  <si>
    <t>E-Rate Eligibility of Router Make/Model</t>
  </si>
  <si>
    <t>Total Initial Contract Cost</t>
  </si>
  <si>
    <t>Total E-Rate Eligible Contract Cost</t>
  </si>
  <si>
    <t>Total E-Rate Ineligible Contract Cost</t>
  </si>
  <si>
    <t>ADDITIONAL INFORMATION — TO BE COMPLETED BY THE OFFEROR</t>
  </si>
  <si>
    <t>Do any additional service provider fees/surcharges apply to any of these services?</t>
  </si>
  <si>
    <r>
      <t>Cooperative Purchasing Vehicle Information</t>
    </r>
    <r>
      <rPr>
        <b/>
        <sz val="11"/>
        <color theme="9"/>
        <rFont val="Aptos"/>
        <family val="2"/>
      </rPr>
      <t xml:space="preserve"> </t>
    </r>
    <r>
      <rPr>
        <b/>
        <sz val="12"/>
        <color theme="9"/>
        <rFont val="Aptos"/>
        <family val="2"/>
      </rPr>
      <t>(Required for consideration in the evaluation)</t>
    </r>
  </si>
  <si>
    <t>Requested Bandwidth (Gbps)</t>
  </si>
  <si>
    <t>Offered Bandwidth (Gbps)</t>
  </si>
  <si>
    <t>Requested Strands Quantity</t>
  </si>
  <si>
    <t>Lit Service Standard Installation NRC</t>
  </si>
  <si>
    <t>Lit Service Special Construction NRC</t>
  </si>
  <si>
    <t>Lit Service Total MRC</t>
  </si>
  <si>
    <t>Lit Service Total E-Rate Eligible MRC</t>
  </si>
  <si>
    <t>Lit Service Total E-Rate Ineligible MRC</t>
  </si>
  <si>
    <t>Lit Service Total NRC</t>
  </si>
  <si>
    <t>Lit Service Total Initial Contract Cost</t>
  </si>
  <si>
    <t>Lit Service Total E-Rate Eligible Contract Cost</t>
  </si>
  <si>
    <t>Lit Service Total E-Rate Ineligible Contract Cost</t>
  </si>
  <si>
    <t>Estimated Feet for Fiber Run</t>
  </si>
  <si>
    <t>Dark Fiber Total Initial Contract Cost</t>
  </si>
  <si>
    <t>Dark Fiber Total E-Rate Eligible Contract Cost</t>
  </si>
  <si>
    <t>Dark Fiber Total E-Rate Ineligible Contract Cost</t>
  </si>
  <si>
    <t>OFFEROR RESPONSE  — COMPLETE EVERY GRAY CELL</t>
  </si>
  <si>
    <t>Dark Fiber MRC Subtotal</t>
  </si>
  <si>
    <t>Maintenance and Operations
MRC (if separate fee applies)</t>
  </si>
  <si>
    <t>Renewals:</t>
  </si>
  <si>
    <t>NOT APPLICABLE</t>
  </si>
  <si>
    <t>WIDE AREA NETWORK PRICING ATTACHMENT - LIT FIBER OPTION</t>
  </si>
  <si>
    <t>WIDE AREA NETWORK PRICING ATTACHMENT - DARK FIBER OPTION</t>
  </si>
  <si>
    <t xml:space="preserve">Cell key — In the Pricing Schedule, navy columns with white cells below them contain info provided by the entity, brass column headers with gray cells below are for the Offeror to complete, and deep navy columns with cream cells below are auto-calculated. Offerors are only responsible for completing the gray. Where a service level or additional service is not available leave the cell blank; enter 0.00 where no charge applies. </t>
  </si>
  <si>
    <t>CRAVER MIDDLE SCHOOL</t>
  </si>
  <si>
    <t>4850 Crow Cut Off Rd, Colorado City, CO 81019</t>
  </si>
  <si>
    <t>BEULAH MIDDLE SCHOOL/ BEULAH ELEMENTARY SCHOOL</t>
  </si>
  <si>
    <t>8734 School House Ln W, Beulah, CO 81023</t>
  </si>
  <si>
    <t>RYE ELEMENTARY SCHOOL</t>
  </si>
  <si>
    <t>8120 Hwy 165 West, Rye, CO 81069</t>
  </si>
  <si>
    <t>RYE HIGH SCHOOL</t>
  </si>
  <si>
    <t>1 High School Drive, Rye, CO 81069</t>
  </si>
  <si>
    <t xml:space="preserve">Pueblo West High School </t>
  </si>
  <si>
    <t>661 W Capistrano Dr, Pueblo West, CO 81007</t>
  </si>
  <si>
    <t>PUEBLO RURAL SCHOOL DIST 70</t>
  </si>
  <si>
    <t>Pueblo County High School</t>
  </si>
  <si>
    <t>1050 35th Lane, Pueblo, CO 81007</t>
  </si>
  <si>
    <t>Administrative Service Center South</t>
  </si>
  <si>
    <t>24951 US-50 BUS, Pueblo, CO 81006</t>
  </si>
  <si>
    <t>D70 Online</t>
  </si>
  <si>
    <t>301 28th Lane, Pueblo, CO 81006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</si>
</sst>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8">
    <font>
      <sz val="11"/>
      <color theme="1"/>
      <name val="Calibri"/>
      <family val="2"/>
      <scheme val="minor"/>
    </font>
    <font>
      <sz val="11"/>
      <color theme="1"/>
      <name val="Calibri"/>
      <family val="2"/>
      <scheme val="minor"/>
    </font>
    <font>
      <b/>
      <sz val="14"/>
      <color rgb="FFFFFFFF"/>
      <name val="Georgia"/>
      <family val="1"/>
    </font>
    <font>
      <sz val="10"/>
      <color rgb="FFC79A57"/>
      <name val="Aptos"/>
      <family val="2"/>
    </font>
    <font>
      <b/>
      <sz val="11"/>
      <color rgb="FF34383B"/>
      <name val="Aptos"/>
      <family val="2"/>
    </font>
    <font>
      <sz val="10"/>
      <color rgb="FF34383B"/>
      <name val="Aptos"/>
      <family val="2"/>
    </font>
    <font>
      <b/>
      <sz val="11"/>
      <color rgb="FF011E40"/>
      <name val="Aptos"/>
      <family val="2"/>
    </font>
    <font>
      <b/>
      <sz val="11"/>
      <color rgb="FFBD582C"/>
      <name val="Aptos"/>
      <family val="2"/>
    </font>
    <font>
      <u/>
      <sz val="11"/>
      <color theme="10"/>
      <name val="Calibri"/>
      <family val="2"/>
      <scheme val="minor"/>
    </font>
    <font>
      <b/>
      <sz val="9"/>
      <color rgb="FFFFFFFF"/>
      <name val="Aptos"/>
      <family val="2"/>
    </font>
    <font>
      <b/>
      <sz val="9"/>
      <color rgb="FFC79A57"/>
      <name val="Aptos"/>
      <family val="2"/>
    </font>
    <font>
      <b/>
      <sz val="9"/>
      <color rgb="FF34383B"/>
      <name val="Aptos"/>
      <family val="2"/>
    </font>
    <font>
      <b/>
      <sz val="9"/>
      <color rgb="FF011E40"/>
      <name val="Aptos"/>
      <family val="2"/>
    </font>
    <font>
      <b/>
      <sz val="10"/>
      <color rgb="FF011E40"/>
      <name val="Aptos"/>
      <family val="2"/>
    </font>
    <font>
      <b/>
      <sz val="11"/>
      <color theme="9"/>
      <name val="Aptos"/>
      <family val="2"/>
    </font>
    <font>
      <b/>
      <sz val="12"/>
      <color theme="9"/>
      <name val="Aptos"/>
      <family val="2"/>
    </font>
    <font>
      <sz val="11"/>
      <color rgb="FF34383B"/>
      <name val="Aptos"/>
      <family val="2"/>
    </font>
    <font>
      <b/>
      <sz val="9"/>
      <name val="Aptos"/>
      <family val="2"/>
    </font>
  </fonts>
  <fills count="12">
    <fill>
      <patternFill patternType="none"/>
    </fill>
    <fill>
      <patternFill patternType="gray125"/>
    </fill>
    <fill>
      <patternFill patternType="solid">
        <fgColor theme="0"/>
        <bgColor indexed="64"/>
      </patternFill>
    </fill>
    <fill>
      <patternFill patternType="solid">
        <fgColor rgb="FF011E40"/>
        <bgColor indexed="64"/>
      </patternFill>
    </fill>
    <fill>
      <patternFill patternType="solid">
        <fgColor rgb="FF0B2C54"/>
        <bgColor indexed="64"/>
      </patternFill>
    </fill>
    <fill>
      <patternFill patternType="solid">
        <fgColor rgb="FFF5EEE0"/>
        <bgColor indexed="64"/>
      </patternFill>
    </fill>
    <fill>
      <patternFill patternType="solid">
        <fgColor theme="0" tint="-4.9989318521683403E-2"/>
        <bgColor indexed="64"/>
      </patternFill>
    </fill>
    <fill>
      <patternFill patternType="solid">
        <fgColor rgb="FFEAEDEF"/>
        <bgColor indexed="64"/>
      </patternFill>
    </fill>
    <fill>
      <patternFill patternType="solid">
        <fgColor rgb="FF8A6631"/>
        <bgColor indexed="64"/>
      </patternFill>
    </fill>
    <fill>
      <patternFill patternType="solid">
        <fgColor rgb="FFDCE1E5"/>
        <bgColor indexed="64"/>
      </patternFill>
    </fill>
    <fill>
      <patternFill patternType="mediumGray">
        <bgColor theme="0" tint="-0.499984740745262"/>
      </patternFill>
    </fill>
    <fill>
      <patternFill patternType="darkGray">
        <bgColor theme="0" tint="-0.499984740745262"/>
      </patternFill>
    </fill>
  </fills>
  <borders count="30">
    <border>
      <left/>
      <right/>
      <top/>
      <bottom/>
      <diagonal/>
    </border>
    <border>
      <left/>
      <right/>
      <top/>
      <bottom style="thin">
        <color rgb="FFDEE2E5"/>
      </bottom>
      <diagonal/>
    </border>
    <border>
      <left/>
      <right/>
      <top style="thin">
        <color rgb="FFDEE2E5"/>
      </top>
      <bottom style="thin">
        <color rgb="FFDEE2E5"/>
      </bottom>
      <diagonal/>
    </border>
    <border>
      <left style="thin">
        <color rgb="FFDEE2E5"/>
      </left>
      <right/>
      <top style="thin">
        <color rgb="FFDEE2E5"/>
      </top>
      <bottom style="thin">
        <color rgb="FFDEE2E5"/>
      </bottom>
      <diagonal/>
    </border>
    <border>
      <left/>
      <right style="thin">
        <color rgb="FFDEE2E5"/>
      </right>
      <top style="thin">
        <color rgb="FFDEE2E5"/>
      </top>
      <bottom style="thin">
        <color rgb="FFDEE2E5"/>
      </bottom>
      <diagonal/>
    </border>
    <border>
      <left style="thin">
        <color rgb="FFDEE2E5"/>
      </left>
      <right style="thin">
        <color rgb="FFDEE2E5"/>
      </right>
      <top style="thin">
        <color rgb="FFDEE2E5"/>
      </top>
      <bottom style="thin">
        <color rgb="FFDEE2E5"/>
      </bottom>
      <diagonal/>
    </border>
    <border>
      <left/>
      <right style="thin">
        <color rgb="FFDEE2E5"/>
      </right>
      <top/>
      <bottom/>
      <diagonal/>
    </border>
    <border>
      <left style="medium">
        <color rgb="FFB08442"/>
      </left>
      <right/>
      <top/>
      <bottom/>
      <diagonal/>
    </border>
    <border>
      <left style="medium">
        <color rgb="FFB08442"/>
      </left>
      <right style="thin">
        <color rgb="FFDEE2E5"/>
      </right>
      <top style="thin">
        <color rgb="FFDEE2E5"/>
      </top>
      <bottom style="thin">
        <color rgb="FFDEE2E5"/>
      </bottom>
      <diagonal/>
    </border>
    <border>
      <left style="thin">
        <color rgb="FFDEE2E5"/>
      </left>
      <right style="medium">
        <color rgb="FFB08442"/>
      </right>
      <top style="thin">
        <color rgb="FFDEE2E5"/>
      </top>
      <bottom style="thin">
        <color rgb="FFDEE2E5"/>
      </bottom>
      <diagonal/>
    </border>
    <border>
      <left style="medium">
        <color rgb="FFB08442"/>
      </left>
      <right/>
      <top style="thin">
        <color rgb="FFDEE2E5"/>
      </top>
      <bottom style="thin">
        <color rgb="FFDEE2E5"/>
      </bottom>
      <diagonal/>
    </border>
    <border>
      <left/>
      <right style="medium">
        <color rgb="FFB08442"/>
      </right>
      <top style="thin">
        <color rgb="FFDEE2E5"/>
      </top>
      <bottom style="thin">
        <color rgb="FFDEE2E5"/>
      </bottom>
      <diagonal/>
    </border>
    <border>
      <left style="thin">
        <color theme="2"/>
      </left>
      <right style="thin">
        <color theme="2"/>
      </right>
      <top style="thin">
        <color theme="2"/>
      </top>
      <bottom style="thin">
        <color theme="2"/>
      </bottom>
      <diagonal/>
    </border>
    <border>
      <left style="thin">
        <color rgb="FFDEE2E5"/>
      </left>
      <right style="thin">
        <color rgb="FFDEE2E5"/>
      </right>
      <top style="thin">
        <color rgb="FFDEE2E5"/>
      </top>
      <bottom/>
      <diagonal/>
    </border>
    <border>
      <left style="thin">
        <color theme="2"/>
      </left>
      <right style="thin">
        <color rgb="FFDEE2E5"/>
      </right>
      <top style="thin">
        <color rgb="FFDEE2E5"/>
      </top>
      <bottom style="thin">
        <color rgb="FFDEE2E5"/>
      </bottom>
      <diagonal/>
    </border>
    <border>
      <left style="medium">
        <color theme="5"/>
      </left>
      <right style="thin">
        <color rgb="FFDEE2E5"/>
      </right>
      <top style="thin">
        <color rgb="FFDEE2E5"/>
      </top>
      <bottom style="thin">
        <color rgb="FFDEE2E5"/>
      </bottom>
      <diagonal/>
    </border>
    <border>
      <left/>
      <right/>
      <top style="thin">
        <color rgb="FFDEE2E5"/>
      </top>
      <bottom/>
      <diagonal/>
    </border>
    <border>
      <left style="medium">
        <color theme="5"/>
      </left>
      <right/>
      <top style="thin">
        <color rgb="FFDEE2E5"/>
      </top>
      <bottom style="thin">
        <color rgb="FFDEE2E5"/>
      </bottom>
      <diagonal/>
    </border>
    <border>
      <left/>
      <right style="medium">
        <color theme="5"/>
      </right>
      <top/>
      <bottom/>
      <diagonal/>
    </border>
    <border>
      <left/>
      <right/>
      <top style="thin">
        <color theme="2"/>
      </top>
      <bottom/>
      <diagonal/>
    </border>
    <border>
      <left style="thin">
        <color rgb="FFDEE2E5"/>
      </left>
      <right/>
      <top style="thin">
        <color rgb="FFDEE2E5"/>
      </top>
      <bottom/>
      <diagonal/>
    </border>
    <border>
      <left/>
      <right style="thin">
        <color rgb="FFDEE2E5"/>
      </right>
      <top style="thin">
        <color rgb="FFDEE2E5"/>
      </top>
      <bottom/>
      <diagonal/>
    </border>
    <border>
      <left/>
      <right/>
      <top style="thin">
        <color theme="2"/>
      </top>
      <bottom style="thin">
        <color rgb="FFDEE2E5"/>
      </bottom>
      <diagonal/>
    </border>
    <border>
      <left style="medium">
        <color rgb="FFB08442"/>
      </left>
      <right/>
      <top style="thin">
        <color theme="2"/>
      </top>
      <bottom/>
      <diagonal/>
    </border>
    <border>
      <left/>
      <right style="medium">
        <color theme="5"/>
      </right>
      <top style="thin">
        <color theme="2"/>
      </top>
      <bottom/>
      <diagonal/>
    </border>
    <border>
      <left style="medium">
        <color theme="5"/>
      </left>
      <right/>
      <top style="thin">
        <color theme="2"/>
      </top>
      <bottom style="thin">
        <color rgb="FFDEE2E5"/>
      </bottom>
      <diagonal/>
    </border>
    <border>
      <left/>
      <right style="medium">
        <color rgb="FFB08442"/>
      </right>
      <top style="thin">
        <color theme="2"/>
      </top>
      <bottom style="thin">
        <color rgb="FFDEE2E5"/>
      </bottom>
      <diagonal/>
    </border>
    <border>
      <left style="medium">
        <color rgb="FFB08442"/>
      </left>
      <right/>
      <top style="thin">
        <color theme="2"/>
      </top>
      <bottom style="thin">
        <color rgb="FFDEE2E5"/>
      </bottom>
      <diagonal/>
    </border>
    <border>
      <left style="medium">
        <color rgb="FFB08442"/>
      </left>
      <right style="thin">
        <color theme="2"/>
      </right>
      <top style="thin">
        <color theme="2"/>
      </top>
      <bottom style="thin">
        <color theme="2"/>
      </bottom>
      <diagonal/>
    </border>
    <border>
      <left style="thin">
        <color theme="2"/>
      </left>
      <right style="medium">
        <color theme="5"/>
      </right>
      <top style="thin">
        <color theme="2"/>
      </top>
      <bottom style="thin">
        <color theme="2"/>
      </bottom>
      <diagonal/>
    </border>
  </borders>
  <cellStyleXfs count="3">
    <xf numFmtId="0" fontId="0" fillId="0" borderId="0"/>
    <xf numFmtId="9" fontId="1" fillId="0" borderId="0" applyFont="0" applyFill="0" applyBorder="0" applyAlignment="0" applyProtection="0"/>
    <xf numFmtId="0" fontId="8" fillId="0" borderId="0" applyNumberFormat="0" applyFill="0" applyBorder="0" applyAlignment="0" applyProtection="0"/>
  </cellStyleXfs>
  <cellXfs count="111">
    <xf numFmtId="0" fontId="0" fillId="0" borderId="0" xfId="0"/>
    <xf numFmtId="0" fontId="5" fillId="7" borderId="4" xfId="0" applyFont="1" applyFill="1" applyBorder="1" applyAlignment="1" applyProtection="1">
      <alignment horizontal="left" vertical="center"/>
      <protection locked="0"/>
    </xf>
    <xf numFmtId="1" fontId="5" fillId="7" borderId="8" xfId="0" applyNumberFormat="1" applyFont="1" applyFill="1" applyBorder="1" applyAlignment="1" applyProtection="1">
      <alignment horizontal="center" vertical="center"/>
      <protection locked="0"/>
    </xf>
    <xf numFmtId="3" fontId="5" fillId="7" borderId="5" xfId="0" applyNumberFormat="1" applyFont="1" applyFill="1" applyBorder="1" applyAlignment="1" applyProtection="1">
      <alignment horizontal="center" vertical="center"/>
      <protection locked="0"/>
    </xf>
    <xf numFmtId="44" fontId="5" fillId="7" borderId="3" xfId="0" applyNumberFormat="1" applyFont="1" applyFill="1" applyBorder="1" applyAlignment="1" applyProtection="1">
      <alignment horizontal="right" vertical="center"/>
      <protection locked="0"/>
    </xf>
    <xf numFmtId="44" fontId="5" fillId="7" borderId="5" xfId="0" applyNumberFormat="1" applyFont="1" applyFill="1" applyBorder="1" applyAlignment="1" applyProtection="1">
      <alignment horizontal="right" vertical="center"/>
      <protection locked="0"/>
    </xf>
    <xf numFmtId="9" fontId="5" fillId="7" borderId="5" xfId="1" applyFont="1" applyFill="1" applyBorder="1" applyAlignment="1" applyProtection="1">
      <alignment horizontal="center" vertical="center"/>
      <protection locked="0"/>
    </xf>
    <xf numFmtId="44" fontId="5" fillId="7" borderId="9" xfId="0" applyNumberFormat="1" applyFont="1" applyFill="1" applyBorder="1" applyAlignment="1" applyProtection="1">
      <alignment horizontal="right" vertical="center"/>
      <protection locked="0"/>
    </xf>
    <xf numFmtId="37" fontId="5" fillId="7" borderId="3" xfId="0" applyNumberFormat="1" applyFont="1" applyFill="1" applyBorder="1" applyAlignment="1" applyProtection="1">
      <alignment horizontal="center" vertical="center"/>
      <protection locked="0"/>
    </xf>
    <xf numFmtId="44" fontId="5" fillId="7" borderId="3" xfId="0" applyNumberFormat="1" applyFont="1" applyFill="1" applyBorder="1" applyAlignment="1" applyProtection="1">
      <alignment horizontal="left" vertical="center"/>
      <protection locked="0"/>
    </xf>
    <xf numFmtId="9" fontId="5" fillId="7" borderId="3" xfId="1" applyFont="1" applyFill="1" applyBorder="1" applyAlignment="1" applyProtection="1">
      <alignment horizontal="center" vertical="center"/>
      <protection locked="0"/>
    </xf>
    <xf numFmtId="37" fontId="5" fillId="7" borderId="4" xfId="0" applyNumberFormat="1" applyFont="1" applyFill="1" applyBorder="1" applyAlignment="1" applyProtection="1">
      <alignment horizontal="center" vertical="center"/>
      <protection locked="0"/>
    </xf>
    <xf numFmtId="3" fontId="5" fillId="10" borderId="5" xfId="0" applyNumberFormat="1" applyFont="1" applyFill="1" applyBorder="1" applyAlignment="1" applyProtection="1">
      <alignment horizontal="center" vertical="center"/>
      <protection locked="0"/>
    </xf>
    <xf numFmtId="44" fontId="5" fillId="10" borderId="5" xfId="0" applyNumberFormat="1" applyFont="1" applyFill="1" applyBorder="1" applyAlignment="1" applyProtection="1">
      <alignment horizontal="right" vertical="center"/>
      <protection locked="0"/>
    </xf>
    <xf numFmtId="9" fontId="5" fillId="10" borderId="5" xfId="1" applyFont="1" applyFill="1" applyBorder="1" applyAlignment="1" applyProtection="1">
      <alignment horizontal="center" vertical="center"/>
      <protection locked="0"/>
    </xf>
    <xf numFmtId="0" fontId="4" fillId="0" borderId="0" xfId="0" applyFont="1" applyAlignment="1">
      <alignment horizontal="left"/>
    </xf>
    <xf numFmtId="0" fontId="5" fillId="0" borderId="1" xfId="0" applyFont="1" applyBorder="1" applyAlignment="1">
      <alignment horizontal="left"/>
    </xf>
    <xf numFmtId="0" fontId="5" fillId="0" borderId="0" xfId="0" applyFont="1" applyAlignment="1">
      <alignment vertical="center"/>
    </xf>
    <xf numFmtId="1" fontId="5" fillId="0" borderId="1" xfId="0" applyNumberFormat="1" applyFont="1" applyBorder="1"/>
    <xf numFmtId="0" fontId="5" fillId="0" borderId="0" xfId="0" applyFont="1" applyAlignment="1">
      <alignment horizontal="left" vertical="center"/>
    </xf>
    <xf numFmtId="0" fontId="5" fillId="0" borderId="0" xfId="0" applyFont="1" applyAlignment="1">
      <alignment horizontal="left" vertical="center" wrapText="1"/>
    </xf>
    <xf numFmtId="0" fontId="6" fillId="0" borderId="0" xfId="0" applyFont="1" applyAlignment="1">
      <alignment horizontal="left" vertical="center"/>
    </xf>
    <xf numFmtId="0" fontId="4" fillId="0" borderId="0" xfId="0" applyFont="1" applyAlignment="1">
      <alignment horizontal="left" vertical="center"/>
    </xf>
    <xf numFmtId="0" fontId="4" fillId="0" borderId="6" xfId="0" applyFont="1" applyBorder="1" applyAlignment="1">
      <alignment horizontal="left" vertical="center"/>
    </xf>
    <xf numFmtId="0" fontId="9" fillId="8" borderId="2" xfId="0" applyFont="1" applyFill="1" applyBorder="1" applyAlignment="1">
      <alignment horizontal="center" vertical="center"/>
    </xf>
    <xf numFmtId="0" fontId="11" fillId="9" borderId="5" xfId="0" applyFont="1" applyFill="1" applyBorder="1" applyAlignment="1">
      <alignment horizontal="center" vertical="center" wrapText="1"/>
    </xf>
    <xf numFmtId="0" fontId="11" fillId="9" borderId="3" xfId="0" applyFont="1" applyFill="1" applyBorder="1" applyAlignment="1">
      <alignment horizontal="center" vertical="center" wrapText="1"/>
    </xf>
    <xf numFmtId="0" fontId="17" fillId="11" borderId="9"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11" fillId="9" borderId="9" xfId="0" applyFont="1" applyFill="1" applyBorder="1" applyAlignment="1">
      <alignment horizontal="center" vertical="center" wrapText="1"/>
    </xf>
    <xf numFmtId="0" fontId="12" fillId="9" borderId="8" xfId="0" applyFont="1" applyFill="1" applyBorder="1" applyAlignment="1">
      <alignment horizontal="center" vertical="center" wrapText="1"/>
    </xf>
    <xf numFmtId="0" fontId="12" fillId="9" borderId="5" xfId="0" applyFont="1" applyFill="1" applyBorder="1" applyAlignment="1">
      <alignment horizontal="center" vertical="center" wrapText="1"/>
    </xf>
    <xf numFmtId="0" fontId="12" fillId="9" borderId="9" xfId="0" applyFont="1" applyFill="1" applyBorder="1" applyAlignment="1">
      <alignment horizontal="center" vertical="center" wrapText="1"/>
    </xf>
    <xf numFmtId="0" fontId="11" fillId="10" borderId="0" xfId="0" applyFont="1" applyFill="1" applyAlignment="1">
      <alignment horizontal="center" vertical="center" wrapText="1"/>
    </xf>
    <xf numFmtId="0" fontId="12" fillId="10" borderId="0" xfId="0" applyFont="1" applyFill="1" applyAlignment="1">
      <alignment horizontal="center" vertical="center" wrapText="1"/>
    </xf>
    <xf numFmtId="0" fontId="12" fillId="9" borderId="15" xfId="0" applyFont="1" applyFill="1" applyBorder="1" applyAlignment="1">
      <alignment horizontal="center" vertical="center" wrapText="1"/>
    </xf>
    <xf numFmtId="0" fontId="11" fillId="9" borderId="4" xfId="0" applyFont="1" applyFill="1" applyBorder="1" applyAlignment="1">
      <alignment horizontal="center" vertical="center" wrapText="1"/>
    </xf>
    <xf numFmtId="0" fontId="5" fillId="2" borderId="5" xfId="0" applyFont="1" applyFill="1" applyBorder="1" applyAlignment="1">
      <alignment horizontal="left" vertical="center"/>
    </xf>
    <xf numFmtId="1" fontId="5" fillId="2" borderId="5" xfId="0" applyNumberFormat="1" applyFont="1" applyFill="1" applyBorder="1" applyAlignment="1">
      <alignment horizontal="center" vertical="center"/>
    </xf>
    <xf numFmtId="1" fontId="5" fillId="11" borderId="9" xfId="0" applyNumberFormat="1" applyFont="1" applyFill="1" applyBorder="1" applyAlignment="1">
      <alignment horizontal="center" vertical="center"/>
    </xf>
    <xf numFmtId="44" fontId="13" fillId="5" borderId="8" xfId="0" applyNumberFormat="1" applyFont="1" applyFill="1" applyBorder="1" applyAlignment="1">
      <alignment horizontal="right" vertical="center"/>
    </xf>
    <xf numFmtId="44" fontId="13" fillId="5" borderId="5" xfId="0" applyNumberFormat="1" applyFont="1" applyFill="1" applyBorder="1" applyAlignment="1">
      <alignment horizontal="right" vertical="center"/>
    </xf>
    <xf numFmtId="44" fontId="13" fillId="5" borderId="9" xfId="0" applyNumberFormat="1" applyFont="1" applyFill="1" applyBorder="1" applyAlignment="1">
      <alignment horizontal="right" vertical="center"/>
    </xf>
    <xf numFmtId="1" fontId="5" fillId="10" borderId="28" xfId="0" applyNumberFormat="1" applyFont="1" applyFill="1" applyBorder="1" applyAlignment="1">
      <alignment horizontal="center" vertical="center"/>
    </xf>
    <xf numFmtId="44" fontId="5" fillId="10" borderId="12" xfId="0" applyNumberFormat="1" applyFont="1" applyFill="1" applyBorder="1" applyAlignment="1">
      <alignment horizontal="right" vertical="center"/>
    </xf>
    <xf numFmtId="37" fontId="5" fillId="10" borderId="12" xfId="0" applyNumberFormat="1" applyFont="1" applyFill="1" applyBorder="1" applyAlignment="1">
      <alignment horizontal="center" vertical="center"/>
    </xf>
    <xf numFmtId="9" fontId="5" fillId="10" borderId="12" xfId="1" applyFont="1" applyFill="1" applyBorder="1" applyAlignment="1" applyProtection="1">
      <alignment horizontal="center" vertical="center"/>
    </xf>
    <xf numFmtId="44" fontId="5" fillId="10" borderId="12" xfId="0" applyNumberFormat="1" applyFont="1" applyFill="1" applyBorder="1" applyAlignment="1">
      <alignment horizontal="left" vertical="center"/>
    </xf>
    <xf numFmtId="44" fontId="13" fillId="10" borderId="12" xfId="0" applyNumberFormat="1" applyFont="1" applyFill="1" applyBorder="1" applyAlignment="1">
      <alignment horizontal="right" vertical="center"/>
    </xf>
    <xf numFmtId="44" fontId="13" fillId="10" borderId="29" xfId="0" applyNumberFormat="1" applyFont="1" applyFill="1" applyBorder="1" applyAlignment="1">
      <alignment horizontal="right" vertical="center"/>
    </xf>
    <xf numFmtId="44" fontId="13" fillId="5" borderId="15" xfId="0" applyNumberFormat="1" applyFont="1" applyFill="1" applyBorder="1" applyAlignment="1">
      <alignment horizontal="right" vertical="center"/>
    </xf>
    <xf numFmtId="0" fontId="16" fillId="0" borderId="0" xfId="0" applyFont="1" applyAlignment="1">
      <alignment horizontal="left" vertical="center"/>
    </xf>
    <xf numFmtId="0" fontId="5" fillId="0" borderId="0" xfId="0" applyFont="1" applyAlignment="1" applyProtection="1">
      <alignment vertical="center"/>
      <protection locked="0"/>
    </xf>
    <xf numFmtId="0" fontId="0" fillId="0" borderId="0" xfId="0" applyProtection="1">
      <protection locked="0"/>
    </xf>
    <xf numFmtId="0" fontId="9" fillId="8" borderId="22" xfId="0" applyFont="1" applyFill="1" applyBorder="1" applyAlignment="1">
      <alignment horizontal="center" vertical="center"/>
    </xf>
    <xf numFmtId="0" fontId="17" fillId="11" borderId="13" xfId="0" applyFont="1" applyFill="1" applyBorder="1" applyAlignment="1">
      <alignment horizontal="center" vertical="center" wrapText="1"/>
    </xf>
    <xf numFmtId="0" fontId="11" fillId="9" borderId="14" xfId="0" applyFont="1" applyFill="1" applyBorder="1" applyAlignment="1">
      <alignment horizontal="center" vertical="center" wrapText="1"/>
    </xf>
    <xf numFmtId="0" fontId="11" fillId="9" borderId="13" xfId="0" applyFont="1" applyFill="1" applyBorder="1" applyAlignment="1">
      <alignment horizontal="center" vertical="center" wrapText="1"/>
    </xf>
    <xf numFmtId="0" fontId="12" fillId="9" borderId="17" xfId="0" applyFont="1" applyFill="1" applyBorder="1" applyAlignment="1">
      <alignment horizontal="center" vertical="center" wrapText="1"/>
    </xf>
    <xf numFmtId="0" fontId="12" fillId="9" borderId="4" xfId="0" applyFont="1" applyFill="1" applyBorder="1" applyAlignment="1">
      <alignment horizontal="center" vertical="center" wrapText="1"/>
    </xf>
    <xf numFmtId="1" fontId="5" fillId="11" borderId="5" xfId="0" applyNumberFormat="1" applyFont="1" applyFill="1" applyBorder="1" applyAlignment="1">
      <alignment horizontal="center" vertical="center"/>
    </xf>
    <xf numFmtId="1" fontId="5" fillId="2" borderId="4" xfId="0" applyNumberFormat="1" applyFont="1" applyFill="1" applyBorder="1" applyAlignment="1">
      <alignment horizontal="center" vertical="center"/>
    </xf>
    <xf numFmtId="44" fontId="13" fillId="10" borderId="5" xfId="0" applyNumberFormat="1" applyFont="1" applyFill="1" applyBorder="1" applyAlignment="1" applyProtection="1">
      <alignment horizontal="right" vertical="center"/>
      <protection locked="0"/>
    </xf>
    <xf numFmtId="0" fontId="5" fillId="7" borderId="3" xfId="0" applyFont="1" applyFill="1" applyBorder="1" applyAlignment="1" applyProtection="1">
      <alignment horizontal="left" vertical="center"/>
      <protection locked="0"/>
    </xf>
    <xf numFmtId="0" fontId="5" fillId="7" borderId="4" xfId="0" applyFont="1" applyFill="1" applyBorder="1" applyAlignment="1" applyProtection="1">
      <alignment horizontal="left" vertical="center"/>
      <protection locked="0"/>
    </xf>
    <xf numFmtId="0" fontId="6" fillId="5" borderId="3" xfId="0" applyFont="1" applyFill="1" applyBorder="1" applyAlignment="1">
      <alignment horizontal="left" vertical="center"/>
    </xf>
    <xf numFmtId="0" fontId="6" fillId="5" borderId="2" xfId="0" applyFont="1" applyFill="1" applyBorder="1" applyAlignment="1">
      <alignment horizontal="left" vertical="center"/>
    </xf>
    <xf numFmtId="0" fontId="6" fillId="5" borderId="4" xfId="0" applyFont="1" applyFill="1" applyBorder="1" applyAlignment="1">
      <alignment horizontal="left" vertical="center"/>
    </xf>
    <xf numFmtId="0" fontId="5" fillId="7" borderId="2" xfId="0" applyFont="1" applyFill="1" applyBorder="1" applyAlignment="1" applyProtection="1">
      <alignment horizontal="left" vertical="center"/>
      <protection locked="0"/>
    </xf>
    <xf numFmtId="164" fontId="5" fillId="7" borderId="3" xfId="0" applyNumberFormat="1" applyFont="1" applyFill="1" applyBorder="1" applyAlignment="1" applyProtection="1">
      <alignment horizontal="left" vertical="center"/>
      <protection locked="0"/>
    </xf>
    <xf numFmtId="164" fontId="5" fillId="7" borderId="4" xfId="0" applyNumberFormat="1" applyFont="1" applyFill="1" applyBorder="1" applyAlignment="1" applyProtection="1">
      <alignment horizontal="left" vertical="center"/>
      <protection locked="0"/>
    </xf>
    <xf numFmtId="0" fontId="8" fillId="7" borderId="3" xfId="2" applyFill="1" applyBorder="1" applyAlignment="1" applyProtection="1">
      <alignment horizontal="left" vertical="center"/>
      <protection locked="0"/>
    </xf>
    <xf numFmtId="0" fontId="8" fillId="7" borderId="4" xfId="2" applyFill="1" applyBorder="1" applyAlignment="1" applyProtection="1">
      <alignment horizontal="left" vertical="center"/>
      <protection locked="0"/>
    </xf>
    <xf numFmtId="0" fontId="10" fillId="4" borderId="27" xfId="0" applyFont="1" applyFill="1" applyBorder="1" applyAlignment="1">
      <alignment horizontal="center" vertical="center"/>
    </xf>
    <xf numFmtId="0" fontId="0" fillId="0" borderId="22" xfId="0" applyBorder="1" applyAlignment="1">
      <alignment horizontal="center"/>
    </xf>
    <xf numFmtId="0" fontId="0" fillId="0" borderId="26" xfId="0" applyBorder="1" applyAlignment="1">
      <alignment horizontal="center"/>
    </xf>
    <xf numFmtId="0" fontId="10" fillId="4" borderId="25" xfId="0" applyFont="1" applyFill="1" applyBorder="1" applyAlignment="1">
      <alignment horizontal="center" vertical="center"/>
    </xf>
    <xf numFmtId="0" fontId="10" fillId="4" borderId="22" xfId="0" applyFont="1" applyFill="1" applyBorder="1" applyAlignment="1">
      <alignment horizontal="center" vertical="center"/>
    </xf>
    <xf numFmtId="0" fontId="10" fillId="4" borderId="26" xfId="0" applyFont="1" applyFill="1" applyBorder="1" applyAlignment="1">
      <alignment horizontal="center" vertical="center"/>
    </xf>
    <xf numFmtId="0" fontId="6" fillId="5" borderId="20" xfId="0" applyFont="1" applyFill="1" applyBorder="1" applyAlignment="1">
      <alignment horizontal="left" vertical="center"/>
    </xf>
    <xf numFmtId="0" fontId="6" fillId="5" borderId="16" xfId="0" applyFont="1" applyFill="1" applyBorder="1" applyAlignment="1">
      <alignment horizontal="left" vertical="center"/>
    </xf>
    <xf numFmtId="0" fontId="6" fillId="5" borderId="21" xfId="0" applyFont="1" applyFill="1" applyBorder="1" applyAlignment="1">
      <alignment horizontal="left" vertical="center"/>
    </xf>
    <xf numFmtId="0" fontId="2" fillId="3" borderId="0" xfId="0" applyFont="1" applyFill="1" applyAlignment="1">
      <alignment horizontal="left" vertical="center"/>
    </xf>
    <xf numFmtId="0" fontId="3" fillId="4" borderId="0" xfId="0" applyFont="1" applyFill="1" applyAlignment="1">
      <alignment horizontal="left" vertical="center"/>
    </xf>
    <xf numFmtId="0" fontId="9" fillId="8" borderId="23" xfId="0" applyFont="1" applyFill="1" applyBorder="1" applyAlignment="1">
      <alignment horizontal="center" vertical="center"/>
    </xf>
    <xf numFmtId="0" fontId="9" fillId="8" borderId="19" xfId="0" applyFont="1" applyFill="1" applyBorder="1" applyAlignment="1">
      <alignment horizontal="center" vertical="center"/>
    </xf>
    <xf numFmtId="0" fontId="9" fillId="8" borderId="24" xfId="0" applyFont="1" applyFill="1" applyBorder="1" applyAlignment="1">
      <alignment horizontal="center" vertical="center"/>
    </xf>
    <xf numFmtId="0" fontId="9" fillId="3" borderId="22" xfId="0" applyFont="1" applyFill="1" applyBorder="1" applyAlignment="1">
      <alignment horizontal="center" vertical="center"/>
    </xf>
    <xf numFmtId="0" fontId="9" fillId="3" borderId="26" xfId="0" applyFont="1" applyFill="1" applyBorder="1" applyAlignment="1">
      <alignment horizontal="center" vertical="center"/>
    </xf>
    <xf numFmtId="0" fontId="5" fillId="6" borderId="0" xfId="0" applyFont="1" applyFill="1" applyAlignment="1">
      <alignment horizontal="left" vertical="center" wrapText="1"/>
    </xf>
    <xf numFmtId="0" fontId="10" fillId="4" borderId="17" xfId="0" applyFont="1" applyFill="1" applyBorder="1" applyAlignment="1">
      <alignment horizontal="center" vertical="center"/>
    </xf>
    <xf numFmtId="0" fontId="0" fillId="0" borderId="2" xfId="0" applyBorder="1" applyAlignment="1">
      <alignment horizontal="center"/>
    </xf>
    <xf numFmtId="0" fontId="0" fillId="0" borderId="11" xfId="0" applyBorder="1" applyAlignment="1">
      <alignment horizontal="center"/>
    </xf>
    <xf numFmtId="0" fontId="9" fillId="10" borderId="7" xfId="0" applyFont="1" applyFill="1" applyBorder="1" applyAlignment="1">
      <alignment horizontal="center" vertical="center"/>
    </xf>
    <xf numFmtId="0" fontId="9" fillId="10" borderId="0" xfId="0" applyFont="1" applyFill="1" applyAlignment="1">
      <alignment horizontal="center" vertical="center"/>
    </xf>
    <xf numFmtId="0" fontId="9" fillId="10" borderId="18"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11" xfId="0" applyFont="1" applyFill="1" applyBorder="1" applyAlignment="1">
      <alignment horizontal="center" vertical="center"/>
    </xf>
    <xf numFmtId="0" fontId="9" fillId="8" borderId="10"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11" xfId="0" applyFont="1" applyFill="1" applyBorder="1" applyAlignment="1">
      <alignment horizontal="center" vertical="center"/>
    </xf>
    <xf numFmtId="0" fontId="10" fillId="4" borderId="10" xfId="0" applyFont="1" applyFill="1" applyBorder="1" applyAlignment="1">
      <alignment horizontal="center" vertical="center"/>
    </xf>
    <xf numFmtId="0" fontId="10" fillId="4" borderId="2" xfId="0" applyFont="1" applyFill="1" applyBorder="1" applyAlignment="1">
      <alignment horizontal="center" vertical="center"/>
    </xf>
    <xf numFmtId="0" fontId="10" fillId="4" borderId="11" xfId="0" applyFont="1" applyFill="1" applyBorder="1" applyAlignment="1">
      <alignment horizontal="center" vertical="center"/>
    </xf>
    <xf numFmtId="0" fontId="5" fillId="0" borderId="0" xfId="0" applyFont="1" applyAlignment="1" applyProtection="1">
      <alignment horizontal="left" vertical="center" wrapText="1"/>
    </xf>
    <xf numFmtId="0" fontId="0" fillId="0" borderId="0" xfId="0" applyProtection="1"/>
    <xf numFmtId="0" fontId="7" fillId="0" borderId="0" xfId="0" applyFont="1" applyAlignment="1" applyProtection="1">
      <alignment horizontal="left" vertical="center"/>
    </xf>
    <xf numFmtId="0" fontId="4" fillId="0" borderId="6" xfId="0" applyFont="1" applyBorder="1" applyAlignment="1" applyProtection="1">
      <alignment horizontal="left" vertical="center"/>
    </xf>
    <xf numFmtId="0" fontId="5" fillId="7" borderId="3" xfId="0" applyFont="1" applyFill="1" applyBorder="1" applyAlignment="1" applyProtection="1">
      <alignment horizontal="left" vertical="center"/>
    </xf>
    <xf numFmtId="0" fontId="5" fillId="7" borderId="4" xfId="0" applyFont="1" applyFill="1" applyBorder="1" applyAlignment="1" applyProtection="1">
      <alignment horizontal="left" vertical="center"/>
    </xf>
    <xf numFmtId="0" fontId="5" fillId="0" borderId="0" xfId="0" applyFont="1" applyAlignment="1" applyProtection="1">
      <alignment vertical="center"/>
    </xf>
  </cellXfs>
  <cellStyles count="3">
    <cellStyle name="Hyperlink" xfId="2" builtinId="8"/>
    <cellStyle name="Normal" xfId="0" builtinId="0"/>
    <cellStyle name="Percent" xfId="1" builtinId="5"/>
  </cellStyles>
  <dxfs count="6">
    <dxf>
      <fill>
        <patternFill>
          <bgColor rgb="FFFFFFCC"/>
        </patternFill>
      </fill>
    </dxf>
    <dxf>
      <fill>
        <patternFill>
          <bgColor rgb="FFFFFFCC"/>
        </patternFill>
      </fill>
    </dxf>
    <dxf>
      <font>
        <color rgb="FFFF0000"/>
      </font>
    </dxf>
    <dxf>
      <font>
        <color rgb="FFFF0000"/>
      </font>
    </dxf>
    <dxf>
      <fill>
        <patternFill>
          <bgColor rgb="FFFFFFCC"/>
        </patternFill>
      </fill>
    </dxf>
    <dxf>
      <font>
        <color rgb="FFFF0000"/>
      </fon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E-Rate Central">
      <a:dk1>
        <a:srgbClr val="34383B"/>
      </a:dk1>
      <a:lt1>
        <a:srgbClr val="FFFFFF"/>
      </a:lt1>
      <a:dk2>
        <a:srgbClr val="011E40"/>
      </a:dk2>
      <a:lt2>
        <a:srgbClr val="EAEDEF"/>
      </a:lt2>
      <a:accent1>
        <a:srgbClr val="011E40"/>
      </a:accent1>
      <a:accent2>
        <a:srgbClr val="B08442"/>
      </a:accent2>
      <a:accent3>
        <a:srgbClr val="19638B"/>
      </a:accent3>
      <a:accent4>
        <a:srgbClr val="8A6631"/>
      </a:accent4>
      <a:accent5>
        <a:srgbClr val="63A0CC"/>
      </a:accent5>
      <a:accent6>
        <a:srgbClr val="BD582C"/>
      </a:accent6>
      <a:hlink>
        <a:srgbClr val="0084B4"/>
      </a:hlink>
      <a:folHlink>
        <a:srgbClr val="0B2C5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26295-8598-49A2-BCD8-4EE7FC75B56A}">
  <sheetPr>
    <tabColor rgb="FF0B2C54"/>
    <pageSetUpPr fitToPage="1"/>
  </sheetPr>
  <dimension ref="B1:AP54"/>
  <sheetViews>
    <sheetView showGridLines="0" tabSelected="1" zoomScale="85" zoomScaleNormal="85" workbookViewId="0">
      <selection activeCell="D60" sqref="D60"/>
    </sheetView>
  </sheetViews>
  <sheetFormatPr defaultColWidth="8.85546875" defaultRowHeight="15"/>
  <cols>
    <col min="1" max="1" width="1.28515625" customWidth="1"/>
    <col min="2" max="2" width="30.42578125" customWidth="1"/>
    <col min="3" max="3" width="38.140625" customWidth="1"/>
    <col min="4" max="4" width="48.5703125" customWidth="1"/>
    <col min="5" max="5" width="38.140625" customWidth="1"/>
    <col min="6" max="6" width="14.140625" customWidth="1"/>
    <col min="7" max="7" width="11.28515625" customWidth="1"/>
    <col min="8" max="8" width="12.140625" hidden="1" customWidth="1"/>
    <col min="9" max="13" width="12.140625" customWidth="1"/>
    <col min="14" max="14" width="13.5703125" bestFit="1" customWidth="1"/>
    <col min="15" max="15" width="11.28515625" bestFit="1" customWidth="1"/>
    <col min="16" max="23" width="12.140625" hidden="1" customWidth="1"/>
    <col min="24" max="25" width="11.28515625" hidden="1" customWidth="1"/>
    <col min="26" max="28" width="12.5703125" hidden="1" customWidth="1"/>
    <col min="29" max="29" width="13" hidden="1" customWidth="1"/>
    <col min="30" max="30" width="16.28515625" hidden="1" customWidth="1"/>
    <col min="31" max="32" width="13" hidden="1" customWidth="1"/>
    <col min="33" max="38" width="13.42578125" hidden="1" customWidth="1"/>
    <col min="39" max="41" width="13.42578125" customWidth="1"/>
    <col min="42" max="42" width="54.7109375" customWidth="1"/>
  </cols>
  <sheetData>
    <row r="1" spans="2:37" ht="6" customHeight="1"/>
    <row r="2" spans="2:37" ht="27" customHeight="1">
      <c r="B2" s="82" t="s">
        <v>70</v>
      </c>
      <c r="C2" s="82"/>
      <c r="D2" s="82"/>
      <c r="E2" s="82"/>
      <c r="F2" s="82"/>
      <c r="G2" s="82"/>
      <c r="H2" s="82"/>
      <c r="I2" s="53"/>
      <c r="J2" s="53"/>
      <c r="K2" s="53"/>
      <c r="L2" s="53"/>
      <c r="M2" s="53"/>
    </row>
    <row r="3" spans="2:37" ht="30" customHeight="1">
      <c r="B3" s="83" t="s">
        <v>26</v>
      </c>
      <c r="C3" s="83"/>
      <c r="D3" s="83"/>
      <c r="E3" s="83"/>
      <c r="F3" s="83"/>
      <c r="G3" s="83"/>
      <c r="H3" s="83"/>
      <c r="I3" s="53"/>
      <c r="J3" s="53"/>
      <c r="K3" s="53"/>
      <c r="L3" s="53"/>
      <c r="M3" s="53"/>
    </row>
    <row r="4" spans="2:37" ht="22.5" customHeight="1">
      <c r="B4" s="15" t="s">
        <v>0</v>
      </c>
      <c r="C4" s="16" t="s">
        <v>83</v>
      </c>
      <c r="D4" s="16"/>
      <c r="I4" s="53"/>
      <c r="J4" s="53"/>
      <c r="K4" s="53"/>
      <c r="L4" s="53"/>
      <c r="M4" s="53"/>
      <c r="AG4" s="17"/>
      <c r="AH4" s="17"/>
      <c r="AI4" s="17"/>
      <c r="AJ4" s="17"/>
      <c r="AK4" s="17"/>
    </row>
    <row r="5" spans="2:37" ht="17.100000000000001" customHeight="1">
      <c r="B5" s="15" t="s">
        <v>1</v>
      </c>
      <c r="C5" s="18">
        <v>142327</v>
      </c>
      <c r="D5" s="18"/>
      <c r="I5" s="53"/>
      <c r="J5" s="53"/>
      <c r="K5" s="53"/>
      <c r="L5" s="53"/>
      <c r="M5" s="53"/>
      <c r="AG5" s="17"/>
      <c r="AH5" s="17"/>
      <c r="AI5" s="17"/>
      <c r="AJ5" s="17"/>
      <c r="AK5" s="17"/>
    </row>
    <row r="6" spans="2:37" ht="17.100000000000001" customHeight="1">
      <c r="B6" s="15" t="s">
        <v>27</v>
      </c>
      <c r="C6" s="18">
        <v>270000897</v>
      </c>
      <c r="D6" s="18"/>
      <c r="I6" s="53"/>
      <c r="J6" s="53"/>
      <c r="K6" s="53"/>
      <c r="L6" s="53"/>
      <c r="M6" s="53"/>
      <c r="AG6" s="17"/>
      <c r="AH6" s="17"/>
      <c r="AI6" s="17"/>
      <c r="AJ6" s="17"/>
      <c r="AK6" s="17"/>
    </row>
    <row r="7" spans="2:37" ht="10.5" customHeight="1">
      <c r="I7" s="53"/>
      <c r="J7" s="53"/>
      <c r="K7" s="53"/>
      <c r="L7" s="53"/>
      <c r="M7" s="53"/>
    </row>
    <row r="8" spans="2:37" ht="21" customHeight="1">
      <c r="B8" s="65" t="s">
        <v>2</v>
      </c>
      <c r="C8" s="66"/>
      <c r="D8" s="66"/>
      <c r="E8" s="66"/>
      <c r="F8" s="66"/>
      <c r="G8" s="66"/>
      <c r="H8" s="67"/>
      <c r="I8" s="53"/>
      <c r="J8" s="53"/>
      <c r="K8" s="53"/>
      <c r="L8" s="53"/>
      <c r="M8" s="53"/>
    </row>
    <row r="9" spans="2:37" ht="15" customHeight="1">
      <c r="B9" s="19" t="s">
        <v>3</v>
      </c>
      <c r="I9" s="53"/>
      <c r="J9" s="53"/>
      <c r="K9" s="53"/>
      <c r="L9" s="53"/>
      <c r="M9" s="53"/>
    </row>
    <row r="10" spans="2:37" ht="15" customHeight="1">
      <c r="B10" s="19" t="s">
        <v>28</v>
      </c>
      <c r="I10" s="53"/>
      <c r="J10" s="53"/>
      <c r="K10" s="53"/>
      <c r="L10" s="53"/>
      <c r="M10" s="53"/>
    </row>
    <row r="11" spans="2:37" ht="15" customHeight="1">
      <c r="B11" s="19" t="s">
        <v>29</v>
      </c>
      <c r="I11" s="53"/>
      <c r="J11" s="53"/>
      <c r="K11" s="53"/>
      <c r="L11" s="53"/>
      <c r="M11" s="53"/>
    </row>
    <row r="12" spans="2:37" ht="15" customHeight="1">
      <c r="B12" s="19" t="s">
        <v>20</v>
      </c>
      <c r="I12" s="53"/>
      <c r="J12" s="53"/>
      <c r="K12" s="53"/>
      <c r="L12" s="53"/>
      <c r="M12" s="53"/>
    </row>
    <row r="13" spans="2:37" ht="56.25" customHeight="1">
      <c r="B13" s="89" t="s">
        <v>72</v>
      </c>
      <c r="C13" s="89"/>
      <c r="D13" s="89"/>
      <c r="E13" s="89"/>
      <c r="F13" s="89"/>
      <c r="G13" s="89"/>
      <c r="H13" s="89"/>
      <c r="I13" s="53"/>
      <c r="J13" s="53"/>
      <c r="K13" s="53"/>
      <c r="L13" s="53"/>
      <c r="M13" s="53"/>
    </row>
    <row r="14" spans="2:37" ht="10.5" customHeight="1">
      <c r="B14" s="20"/>
      <c r="I14" s="53"/>
      <c r="J14" s="53"/>
      <c r="K14" s="53"/>
      <c r="L14" s="53"/>
      <c r="M14" s="53"/>
    </row>
    <row r="15" spans="2:37" ht="21" customHeight="1">
      <c r="B15" s="65" t="s">
        <v>4</v>
      </c>
      <c r="C15" s="66"/>
      <c r="D15" s="66"/>
      <c r="E15" s="66"/>
      <c r="F15" s="66"/>
      <c r="G15" s="66"/>
      <c r="H15" s="67"/>
      <c r="I15" s="53"/>
      <c r="J15" s="53"/>
      <c r="K15" s="53"/>
      <c r="L15" s="53"/>
      <c r="M15" s="53"/>
    </row>
    <row r="16" spans="2:37" ht="4.5" customHeight="1">
      <c r="B16" s="21"/>
    </row>
    <row r="17" spans="2:42">
      <c r="B17" s="22" t="s">
        <v>5</v>
      </c>
      <c r="C17" s="63"/>
      <c r="D17" s="64"/>
      <c r="E17" s="52"/>
      <c r="F17" s="53"/>
      <c r="G17" s="53"/>
      <c r="H17" s="53"/>
      <c r="I17" s="53"/>
      <c r="J17" s="53"/>
      <c r="K17" s="53"/>
      <c r="L17" s="53"/>
      <c r="M17" s="53"/>
      <c r="AG17" s="17"/>
      <c r="AH17" s="17"/>
      <c r="AI17" s="17"/>
      <c r="AJ17" s="17"/>
      <c r="AK17" s="17"/>
    </row>
    <row r="18" spans="2:42">
      <c r="B18" s="22" t="s">
        <v>6</v>
      </c>
      <c r="C18" s="63"/>
      <c r="D18" s="64"/>
      <c r="E18" s="52"/>
      <c r="F18" s="53"/>
      <c r="G18" s="53"/>
      <c r="H18" s="53"/>
      <c r="I18" s="53"/>
      <c r="J18" s="53"/>
      <c r="K18" s="53"/>
      <c r="L18" s="53"/>
      <c r="M18" s="53"/>
      <c r="AG18" s="17"/>
      <c r="AH18" s="17"/>
      <c r="AI18" s="17"/>
      <c r="AJ18" s="17"/>
      <c r="AK18" s="17"/>
    </row>
    <row r="19" spans="2:42">
      <c r="B19" s="22" t="s">
        <v>8</v>
      </c>
      <c r="C19" s="63"/>
      <c r="D19" s="64"/>
      <c r="E19" s="52"/>
      <c r="F19" s="53"/>
      <c r="G19" s="53"/>
      <c r="H19" s="53"/>
      <c r="I19" s="53"/>
      <c r="J19" s="53"/>
      <c r="K19" s="53"/>
      <c r="L19" s="53"/>
      <c r="M19" s="53"/>
      <c r="AG19" s="17"/>
      <c r="AH19" s="17"/>
      <c r="AI19" s="17"/>
      <c r="AJ19" s="17"/>
      <c r="AK19" s="17"/>
    </row>
    <row r="20" spans="2:42">
      <c r="B20" s="22" t="s">
        <v>10</v>
      </c>
      <c r="C20" s="71"/>
      <c r="D20" s="72"/>
      <c r="E20" s="52"/>
      <c r="F20" s="53"/>
      <c r="G20" s="53"/>
      <c r="H20" s="53"/>
      <c r="I20" s="53"/>
      <c r="J20" s="53"/>
      <c r="K20" s="53"/>
      <c r="L20" s="53"/>
      <c r="M20" s="53"/>
      <c r="AG20" s="17"/>
      <c r="AH20" s="17"/>
      <c r="AI20" s="17"/>
      <c r="AJ20" s="17"/>
      <c r="AK20" s="17"/>
    </row>
    <row r="21" spans="2:42">
      <c r="B21" s="23" t="s">
        <v>12</v>
      </c>
      <c r="C21" s="69"/>
      <c r="D21" s="70"/>
      <c r="E21" s="52"/>
      <c r="F21" s="53"/>
      <c r="G21" s="53"/>
      <c r="H21" s="53"/>
      <c r="I21" s="53"/>
      <c r="J21" s="53"/>
      <c r="K21" s="53"/>
      <c r="L21" s="53"/>
      <c r="M21" s="53"/>
      <c r="AG21" s="17"/>
      <c r="AH21" s="17"/>
      <c r="AI21" s="17"/>
      <c r="AJ21" s="17"/>
      <c r="AK21" s="17"/>
    </row>
    <row r="22" spans="2:42" s="105" customFormat="1" ht="10.5" customHeight="1">
      <c r="B22" s="104"/>
    </row>
    <row r="23" spans="2:42" s="105" customFormat="1" ht="15.75" hidden="1">
      <c r="B23" s="106" t="s">
        <v>48</v>
      </c>
      <c r="C23" s="106"/>
      <c r="D23" s="106"/>
      <c r="E23" s="106"/>
      <c r="F23" s="106"/>
      <c r="G23" s="106"/>
      <c r="H23" s="106"/>
      <c r="I23" s="106"/>
      <c r="J23" s="106"/>
    </row>
    <row r="24" spans="2:42" s="105" customFormat="1" hidden="1">
      <c r="B24" s="107" t="s">
        <v>7</v>
      </c>
      <c r="C24" s="108"/>
      <c r="D24" s="109"/>
      <c r="E24" s="110"/>
      <c r="I24" s="110"/>
      <c r="J24" s="110"/>
    </row>
    <row r="25" spans="2:42" s="105" customFormat="1" hidden="1">
      <c r="B25" s="107" t="s">
        <v>9</v>
      </c>
      <c r="C25" s="108"/>
      <c r="D25" s="109"/>
      <c r="E25" s="110"/>
      <c r="I25" s="110"/>
      <c r="J25" s="110"/>
    </row>
    <row r="26" spans="2:42" s="105" customFormat="1" hidden="1">
      <c r="B26" s="107" t="s">
        <v>11</v>
      </c>
      <c r="C26" s="108"/>
      <c r="D26" s="109"/>
      <c r="E26" s="110"/>
      <c r="I26" s="110"/>
      <c r="J26" s="110"/>
    </row>
    <row r="27" spans="2:42" s="105" customFormat="1" hidden="1">
      <c r="B27" s="107" t="s">
        <v>68</v>
      </c>
      <c r="C27" s="108"/>
      <c r="D27" s="109"/>
      <c r="E27" s="110"/>
      <c r="I27" s="110"/>
      <c r="J27" s="110"/>
    </row>
    <row r="28" spans="2:42" s="105" customFormat="1" ht="10.5" customHeight="1"/>
    <row r="29" spans="2:42" ht="21" customHeight="1">
      <c r="B29" s="65" t="s">
        <v>13</v>
      </c>
      <c r="C29" s="66"/>
      <c r="D29" s="66"/>
      <c r="E29" s="66"/>
      <c r="F29" s="66"/>
      <c r="G29" s="66"/>
      <c r="H29" s="66"/>
      <c r="I29" s="66"/>
      <c r="J29" s="66"/>
      <c r="K29" s="66"/>
      <c r="L29" s="66"/>
      <c r="M29" s="66"/>
      <c r="N29" s="66"/>
      <c r="O29" s="66"/>
      <c r="P29" s="66"/>
      <c r="Q29" s="66"/>
      <c r="R29" s="66"/>
      <c r="S29" s="66"/>
      <c r="T29" s="66"/>
      <c r="U29" s="66"/>
      <c r="V29" s="66"/>
      <c r="W29" s="80"/>
      <c r="X29" s="80"/>
      <c r="Y29" s="80"/>
      <c r="Z29" s="80"/>
      <c r="AA29" s="80"/>
      <c r="AB29" s="80"/>
      <c r="AC29" s="80"/>
      <c r="AD29" s="80"/>
      <c r="AE29" s="80"/>
      <c r="AF29" s="80"/>
      <c r="AG29" s="80"/>
      <c r="AH29" s="80"/>
      <c r="AI29" s="80"/>
      <c r="AJ29" s="80"/>
      <c r="AK29" s="80"/>
      <c r="AL29" s="80"/>
      <c r="AM29" s="66"/>
      <c r="AN29" s="66"/>
      <c r="AO29" s="66"/>
      <c r="AP29" s="67"/>
    </row>
    <row r="30" spans="2:42" ht="17.100000000000001" customHeight="1">
      <c r="B30" s="96" t="s">
        <v>30</v>
      </c>
      <c r="C30" s="96"/>
      <c r="D30" s="96"/>
      <c r="E30" s="96"/>
      <c r="F30" s="96"/>
      <c r="G30" s="96"/>
      <c r="H30" s="97"/>
      <c r="I30" s="98" t="s">
        <v>65</v>
      </c>
      <c r="J30" s="99"/>
      <c r="K30" s="99"/>
      <c r="L30" s="99"/>
      <c r="M30" s="99"/>
      <c r="N30" s="99"/>
      <c r="O30" s="100"/>
      <c r="P30" s="101" t="s">
        <v>32</v>
      </c>
      <c r="Q30" s="102"/>
      <c r="R30" s="102"/>
      <c r="S30" s="103"/>
      <c r="T30" s="101" t="s">
        <v>32</v>
      </c>
      <c r="U30" s="91"/>
      <c r="V30" s="92"/>
      <c r="W30" s="93" t="s">
        <v>69</v>
      </c>
      <c r="X30" s="94"/>
      <c r="Y30" s="94"/>
      <c r="Z30" s="94"/>
      <c r="AA30" s="94"/>
      <c r="AB30" s="94"/>
      <c r="AC30" s="94"/>
      <c r="AD30" s="94"/>
      <c r="AE30" s="94"/>
      <c r="AF30" s="94"/>
      <c r="AG30" s="94"/>
      <c r="AH30" s="94"/>
      <c r="AI30" s="94"/>
      <c r="AJ30" s="94"/>
      <c r="AK30" s="94"/>
      <c r="AL30" s="95"/>
      <c r="AM30" s="90" t="s">
        <v>32</v>
      </c>
      <c r="AN30" s="91"/>
      <c r="AO30" s="92"/>
      <c r="AP30" s="24" t="s">
        <v>33</v>
      </c>
    </row>
    <row r="31" spans="2:42" ht="63" customHeight="1">
      <c r="B31" s="25" t="s">
        <v>34</v>
      </c>
      <c r="C31" s="25" t="s">
        <v>35</v>
      </c>
      <c r="D31" s="25" t="s">
        <v>36</v>
      </c>
      <c r="E31" s="25" t="s">
        <v>37</v>
      </c>
      <c r="F31" s="25" t="s">
        <v>38</v>
      </c>
      <c r="G31" s="26" t="s">
        <v>49</v>
      </c>
      <c r="H31" s="27" t="s">
        <v>51</v>
      </c>
      <c r="I31" s="28" t="s">
        <v>39</v>
      </c>
      <c r="J31" s="25" t="s">
        <v>50</v>
      </c>
      <c r="K31" s="25" t="s">
        <v>40</v>
      </c>
      <c r="L31" s="25" t="s">
        <v>41</v>
      </c>
      <c r="M31" s="25" t="s">
        <v>42</v>
      </c>
      <c r="N31" s="25" t="s">
        <v>52</v>
      </c>
      <c r="O31" s="29" t="s">
        <v>53</v>
      </c>
      <c r="P31" s="30" t="s">
        <v>54</v>
      </c>
      <c r="Q31" s="31" t="s">
        <v>55</v>
      </c>
      <c r="R31" s="31" t="s">
        <v>56</v>
      </c>
      <c r="S31" s="32" t="s">
        <v>57</v>
      </c>
      <c r="T31" s="30" t="s">
        <v>58</v>
      </c>
      <c r="U31" s="31" t="s">
        <v>59</v>
      </c>
      <c r="V31" s="32" t="s">
        <v>60</v>
      </c>
      <c r="W31" s="33" t="s">
        <v>21</v>
      </c>
      <c r="X31" s="33" t="s">
        <v>22</v>
      </c>
      <c r="Y31" s="33" t="s">
        <v>61</v>
      </c>
      <c r="Z31" s="33" t="s">
        <v>14</v>
      </c>
      <c r="AA31" s="33" t="s">
        <v>15</v>
      </c>
      <c r="AB31" s="33" t="s">
        <v>16</v>
      </c>
      <c r="AC31" s="33" t="s">
        <v>67</v>
      </c>
      <c r="AD31" s="33" t="s">
        <v>23</v>
      </c>
      <c r="AE31" s="33" t="s">
        <v>24</v>
      </c>
      <c r="AF31" s="33" t="s">
        <v>25</v>
      </c>
      <c r="AG31" s="34" t="s">
        <v>66</v>
      </c>
      <c r="AH31" s="34" t="s">
        <v>17</v>
      </c>
      <c r="AI31" s="34" t="s">
        <v>18</v>
      </c>
      <c r="AJ31" s="34" t="s">
        <v>62</v>
      </c>
      <c r="AK31" s="34" t="s">
        <v>63</v>
      </c>
      <c r="AL31" s="34" t="s">
        <v>64</v>
      </c>
      <c r="AM31" s="35" t="s">
        <v>43</v>
      </c>
      <c r="AN31" s="31" t="s">
        <v>44</v>
      </c>
      <c r="AO31" s="32" t="s">
        <v>45</v>
      </c>
      <c r="AP31" s="36" t="s">
        <v>19</v>
      </c>
    </row>
    <row r="32" spans="2:42">
      <c r="B32" s="37" t="s">
        <v>81</v>
      </c>
      <c r="C32" s="37" t="s">
        <v>82</v>
      </c>
      <c r="D32" s="37" t="s">
        <v>73</v>
      </c>
      <c r="E32" s="37" t="s">
        <v>74</v>
      </c>
      <c r="F32" s="38">
        <v>60</v>
      </c>
      <c r="G32" s="38">
        <v>10</v>
      </c>
      <c r="H32" s="39"/>
      <c r="I32" s="2"/>
      <c r="J32" s="3"/>
      <c r="K32" s="4"/>
      <c r="L32" s="5"/>
      <c r="M32" s="6"/>
      <c r="N32" s="5"/>
      <c r="O32" s="7"/>
      <c r="P32" s="40">
        <f t="shared" ref="P32:P50" si="0">(K32+L32)</f>
        <v>0</v>
      </c>
      <c r="Q32" s="41">
        <f>P32-R32</f>
        <v>0</v>
      </c>
      <c r="R32" s="41">
        <f t="shared" ref="R32:R50" si="1">(L32-(L32*M32))</f>
        <v>0</v>
      </c>
      <c r="S32" s="42">
        <f t="shared" ref="S32:S50" si="2">N32+O32</f>
        <v>0</v>
      </c>
      <c r="T32" s="40">
        <f t="shared" ref="T32:T50" si="3">(I32*P32)+S32</f>
        <v>0</v>
      </c>
      <c r="U32" s="41">
        <f t="shared" ref="U32:U50" si="4">(I32*Q32)+S32</f>
        <v>0</v>
      </c>
      <c r="V32" s="42">
        <f t="shared" ref="V32" si="5">T32-U32</f>
        <v>0</v>
      </c>
      <c r="W32" s="43"/>
      <c r="X32" s="44"/>
      <c r="Y32" s="45"/>
      <c r="Z32" s="44"/>
      <c r="AA32" s="44"/>
      <c r="AB32" s="46"/>
      <c r="AC32" s="44"/>
      <c r="AD32" s="47"/>
      <c r="AE32" s="44"/>
      <c r="AF32" s="46"/>
      <c r="AG32" s="48"/>
      <c r="AH32" s="48"/>
      <c r="AI32" s="48"/>
      <c r="AJ32" s="48"/>
      <c r="AK32" s="48"/>
      <c r="AL32" s="49"/>
      <c r="AM32" s="50">
        <f>T32+AJ32</f>
        <v>0</v>
      </c>
      <c r="AN32" s="41">
        <f>U32+AK32</f>
        <v>0</v>
      </c>
      <c r="AO32" s="42">
        <f>V32+AL32</f>
        <v>0</v>
      </c>
      <c r="AP32" s="1"/>
    </row>
    <row r="33" spans="2:42">
      <c r="B33" s="37" t="s">
        <v>81</v>
      </c>
      <c r="C33" s="37" t="s">
        <v>82</v>
      </c>
      <c r="D33" s="37" t="s">
        <v>75</v>
      </c>
      <c r="E33" s="37" t="s">
        <v>76</v>
      </c>
      <c r="F33" s="38">
        <v>60</v>
      </c>
      <c r="G33" s="38">
        <v>10</v>
      </c>
      <c r="H33" s="39"/>
      <c r="I33" s="2"/>
      <c r="J33" s="3"/>
      <c r="K33" s="4"/>
      <c r="L33" s="5"/>
      <c r="M33" s="6"/>
      <c r="N33" s="5"/>
      <c r="O33" s="7"/>
      <c r="P33" s="40">
        <f t="shared" si="0"/>
        <v>0</v>
      </c>
      <c r="Q33" s="41">
        <f t="shared" ref="Q33:Q50" si="6">P33-R33</f>
        <v>0</v>
      </c>
      <c r="R33" s="41">
        <f t="shared" si="1"/>
        <v>0</v>
      </c>
      <c r="S33" s="42">
        <f t="shared" si="2"/>
        <v>0</v>
      </c>
      <c r="T33" s="40">
        <f t="shared" si="3"/>
        <v>0</v>
      </c>
      <c r="U33" s="41">
        <f t="shared" si="4"/>
        <v>0</v>
      </c>
      <c r="V33" s="42">
        <f t="shared" ref="V33:V50" si="7">T33-U33</f>
        <v>0</v>
      </c>
      <c r="W33" s="43"/>
      <c r="X33" s="44"/>
      <c r="Y33" s="45"/>
      <c r="Z33" s="44"/>
      <c r="AA33" s="44"/>
      <c r="AB33" s="46"/>
      <c r="AC33" s="44"/>
      <c r="AD33" s="47"/>
      <c r="AE33" s="44"/>
      <c r="AF33" s="46"/>
      <c r="AG33" s="48"/>
      <c r="AH33" s="48"/>
      <c r="AI33" s="48"/>
      <c r="AJ33" s="48"/>
      <c r="AK33" s="48"/>
      <c r="AL33" s="49"/>
      <c r="AM33" s="50">
        <f t="shared" ref="AM33:AM50" si="8">T33+AJ33</f>
        <v>0</v>
      </c>
      <c r="AN33" s="41">
        <f t="shared" ref="AN33:AN50" si="9">U33+AK33</f>
        <v>0</v>
      </c>
      <c r="AO33" s="42">
        <f t="shared" ref="AO33:AO50" si="10">V33+AL33</f>
        <v>0</v>
      </c>
      <c r="AP33" s="1"/>
    </row>
    <row r="34" spans="2:42">
      <c r="B34" s="37" t="s">
        <v>81</v>
      </c>
      <c r="C34" s="37" t="s">
        <v>82</v>
      </c>
      <c r="D34" s="37" t="s">
        <v>77</v>
      </c>
      <c r="E34" s="37" t="s">
        <v>78</v>
      </c>
      <c r="F34" s="38">
        <v>60</v>
      </c>
      <c r="G34" s="38">
        <v>10</v>
      </c>
      <c r="H34" s="39"/>
      <c r="I34" s="2"/>
      <c r="J34" s="3"/>
      <c r="K34" s="4"/>
      <c r="L34" s="5"/>
      <c r="M34" s="6"/>
      <c r="N34" s="5"/>
      <c r="O34" s="7"/>
      <c r="P34" s="40">
        <f t="shared" si="0"/>
        <v>0</v>
      </c>
      <c r="Q34" s="41">
        <f t="shared" si="6"/>
        <v>0</v>
      </c>
      <c r="R34" s="41">
        <f t="shared" si="1"/>
        <v>0</v>
      </c>
      <c r="S34" s="42">
        <f t="shared" si="2"/>
        <v>0</v>
      </c>
      <c r="T34" s="40">
        <f t="shared" si="3"/>
        <v>0</v>
      </c>
      <c r="U34" s="41">
        <f t="shared" si="4"/>
        <v>0</v>
      </c>
      <c r="V34" s="42">
        <f t="shared" si="7"/>
        <v>0</v>
      </c>
      <c r="W34" s="43"/>
      <c r="X34" s="44"/>
      <c r="Y34" s="45"/>
      <c r="Z34" s="44"/>
      <c r="AA34" s="44"/>
      <c r="AB34" s="46"/>
      <c r="AC34" s="44"/>
      <c r="AD34" s="47"/>
      <c r="AE34" s="44"/>
      <c r="AF34" s="46"/>
      <c r="AG34" s="48"/>
      <c r="AH34" s="48"/>
      <c r="AI34" s="48"/>
      <c r="AJ34" s="48"/>
      <c r="AK34" s="48"/>
      <c r="AL34" s="49"/>
      <c r="AM34" s="50">
        <f t="shared" si="8"/>
        <v>0</v>
      </c>
      <c r="AN34" s="41">
        <f t="shared" si="9"/>
        <v>0</v>
      </c>
      <c r="AO34" s="42">
        <f t="shared" si="10"/>
        <v>0</v>
      </c>
      <c r="AP34" s="1"/>
    </row>
    <row r="35" spans="2:42">
      <c r="B35" s="37" t="s">
        <v>81</v>
      </c>
      <c r="C35" s="37" t="s">
        <v>82</v>
      </c>
      <c r="D35" s="37" t="s">
        <v>79</v>
      </c>
      <c r="E35" s="37" t="s">
        <v>80</v>
      </c>
      <c r="F35" s="38">
        <v>60</v>
      </c>
      <c r="G35" s="38">
        <v>10</v>
      </c>
      <c r="H35" s="39"/>
      <c r="I35" s="2"/>
      <c r="J35" s="3"/>
      <c r="K35" s="4"/>
      <c r="L35" s="5"/>
      <c r="M35" s="6"/>
      <c r="N35" s="5"/>
      <c r="O35" s="7"/>
      <c r="P35" s="40">
        <f t="shared" si="0"/>
        <v>0</v>
      </c>
      <c r="Q35" s="41">
        <f t="shared" si="6"/>
        <v>0</v>
      </c>
      <c r="R35" s="41">
        <f t="shared" si="1"/>
        <v>0</v>
      </c>
      <c r="S35" s="42">
        <f t="shared" si="2"/>
        <v>0</v>
      </c>
      <c r="T35" s="40">
        <f t="shared" si="3"/>
        <v>0</v>
      </c>
      <c r="U35" s="41">
        <f t="shared" si="4"/>
        <v>0</v>
      </c>
      <c r="V35" s="42">
        <f t="shared" si="7"/>
        <v>0</v>
      </c>
      <c r="W35" s="43"/>
      <c r="X35" s="44"/>
      <c r="Y35" s="45"/>
      <c r="Z35" s="44"/>
      <c r="AA35" s="44"/>
      <c r="AB35" s="46"/>
      <c r="AC35" s="44"/>
      <c r="AD35" s="47"/>
      <c r="AE35" s="44"/>
      <c r="AF35" s="46"/>
      <c r="AG35" s="48"/>
      <c r="AH35" s="48"/>
      <c r="AI35" s="48"/>
      <c r="AJ35" s="48"/>
      <c r="AK35" s="48"/>
      <c r="AL35" s="49"/>
      <c r="AM35" s="50">
        <f t="shared" si="8"/>
        <v>0</v>
      </c>
      <c r="AN35" s="41">
        <f t="shared" si="9"/>
        <v>0</v>
      </c>
      <c r="AO35" s="42">
        <f t="shared" si="10"/>
        <v>0</v>
      </c>
      <c r="AP35" s="1"/>
    </row>
    <row r="36" spans="2:42">
      <c r="B36" s="37"/>
      <c r="C36" s="37"/>
      <c r="D36" s="37"/>
      <c r="E36" s="37"/>
      <c r="F36" s="38"/>
      <c r="G36" s="38"/>
      <c r="H36" s="39"/>
      <c r="I36" s="2"/>
      <c r="J36" s="3"/>
      <c r="K36" s="4"/>
      <c r="L36" s="5"/>
      <c r="M36" s="6"/>
      <c r="N36" s="5"/>
      <c r="O36" s="7"/>
      <c r="P36" s="40"/>
      <c r="Q36" s="41"/>
      <c r="R36" s="41"/>
      <c r="S36" s="42"/>
      <c r="T36" s="40"/>
      <c r="U36" s="41"/>
      <c r="V36" s="42"/>
      <c r="W36" s="43"/>
      <c r="X36" s="44"/>
      <c r="Y36" s="45"/>
      <c r="Z36" s="44"/>
      <c r="AA36" s="44"/>
      <c r="AB36" s="46"/>
      <c r="AC36" s="44"/>
      <c r="AD36" s="47"/>
      <c r="AE36" s="44"/>
      <c r="AF36" s="46"/>
      <c r="AG36" s="48"/>
      <c r="AH36" s="48"/>
      <c r="AI36" s="48"/>
      <c r="AJ36" s="48"/>
      <c r="AK36" s="48"/>
      <c r="AL36" s="49"/>
      <c r="AM36" s="50">
        <f t="shared" si="8"/>
        <v>0</v>
      </c>
      <c r="AN36" s="41">
        <f t="shared" si="9"/>
        <v>0</v>
      </c>
      <c r="AO36" s="42">
        <f t="shared" si="10"/>
        <v>0</v>
      </c>
      <c r="AP36" s="1"/>
    </row>
    <row r="37" spans="2:42">
      <c r="B37" s="37" t="s">
        <v>84</v>
      </c>
      <c r="C37" s="37" t="s">
        <v>85</v>
      </c>
      <c r="D37" s="37" t="s">
        <v>73</v>
      </c>
      <c r="E37" s="37" t="s">
        <v>74</v>
      </c>
      <c r="F37" s="38"/>
      <c r="G37" s="38"/>
      <c r="H37" s="39"/>
      <c r="I37" s="2"/>
      <c r="J37" s="3"/>
      <c r="K37" s="4"/>
      <c r="L37" s="5"/>
      <c r="M37" s="6"/>
      <c r="N37" s="5"/>
      <c r="O37" s="7"/>
      <c r="P37" s="40"/>
      <c r="Q37" s="41"/>
      <c r="R37" s="41"/>
      <c r="S37" s="42"/>
      <c r="T37" s="40"/>
      <c r="U37" s="41"/>
      <c r="V37" s="42"/>
      <c r="W37" s="43"/>
      <c r="X37" s="44"/>
      <c r="Y37" s="45"/>
      <c r="Z37" s="44"/>
      <c r="AA37" s="44"/>
      <c r="AB37" s="46"/>
      <c r="AC37" s="44"/>
      <c r="AD37" s="47"/>
      <c r="AE37" s="44"/>
      <c r="AF37" s="46"/>
      <c r="AG37" s="48"/>
      <c r="AH37" s="48"/>
      <c r="AI37" s="48"/>
      <c r="AJ37" s="48"/>
      <c r="AK37" s="48"/>
      <c r="AL37" s="49"/>
      <c r="AM37" s="50">
        <f t="shared" si="8"/>
        <v>0</v>
      </c>
      <c r="AN37" s="41">
        <f t="shared" si="9"/>
        <v>0</v>
      </c>
      <c r="AO37" s="42">
        <f t="shared" si="10"/>
        <v>0</v>
      </c>
      <c r="AP37" s="1"/>
    </row>
    <row r="38" spans="2:42">
      <c r="B38" s="37" t="s">
        <v>84</v>
      </c>
      <c r="C38" s="37" t="s">
        <v>85</v>
      </c>
      <c r="D38" s="37" t="s">
        <v>75</v>
      </c>
      <c r="E38" s="37" t="s">
        <v>76</v>
      </c>
      <c r="F38" s="38"/>
      <c r="G38" s="38"/>
      <c r="H38" s="39"/>
      <c r="I38" s="2"/>
      <c r="J38" s="3"/>
      <c r="K38" s="4"/>
      <c r="L38" s="5"/>
      <c r="M38" s="6"/>
      <c r="N38" s="5"/>
      <c r="O38" s="7"/>
      <c r="P38" s="40"/>
      <c r="Q38" s="41"/>
      <c r="R38" s="41"/>
      <c r="S38" s="42"/>
      <c r="T38" s="40"/>
      <c r="U38" s="41"/>
      <c r="V38" s="42"/>
      <c r="W38" s="43"/>
      <c r="X38" s="44"/>
      <c r="Y38" s="45"/>
      <c r="Z38" s="44"/>
      <c r="AA38" s="44"/>
      <c r="AB38" s="46"/>
      <c r="AC38" s="44"/>
      <c r="AD38" s="47"/>
      <c r="AE38" s="44"/>
      <c r="AF38" s="46"/>
      <c r="AG38" s="48"/>
      <c r="AH38" s="48"/>
      <c r="AI38" s="48"/>
      <c r="AJ38" s="48"/>
      <c r="AK38" s="48"/>
      <c r="AL38" s="49"/>
      <c r="AM38" s="50">
        <f t="shared" si="8"/>
        <v>0</v>
      </c>
      <c r="AN38" s="41">
        <f t="shared" si="9"/>
        <v>0</v>
      </c>
      <c r="AO38" s="42">
        <f t="shared" si="10"/>
        <v>0</v>
      </c>
      <c r="AP38" s="1"/>
    </row>
    <row r="39" spans="2:42">
      <c r="B39" s="37" t="s">
        <v>84</v>
      </c>
      <c r="C39" s="37" t="s">
        <v>85</v>
      </c>
      <c r="D39" s="37" t="s">
        <v>77</v>
      </c>
      <c r="E39" s="37" t="s">
        <v>78</v>
      </c>
      <c r="F39" s="38"/>
      <c r="G39" s="38"/>
      <c r="H39" s="39"/>
      <c r="I39" s="2"/>
      <c r="J39" s="3"/>
      <c r="K39" s="4"/>
      <c r="L39" s="5"/>
      <c r="M39" s="6"/>
      <c r="N39" s="5"/>
      <c r="O39" s="7"/>
      <c r="P39" s="40"/>
      <c r="Q39" s="41"/>
      <c r="R39" s="41"/>
      <c r="S39" s="42"/>
      <c r="T39" s="40"/>
      <c r="U39" s="41"/>
      <c r="V39" s="42"/>
      <c r="W39" s="43"/>
      <c r="X39" s="44"/>
      <c r="Y39" s="45"/>
      <c r="Z39" s="44"/>
      <c r="AA39" s="44"/>
      <c r="AB39" s="46"/>
      <c r="AC39" s="44"/>
      <c r="AD39" s="47"/>
      <c r="AE39" s="44"/>
      <c r="AF39" s="46"/>
      <c r="AG39" s="48"/>
      <c r="AH39" s="48"/>
      <c r="AI39" s="48"/>
      <c r="AJ39" s="48"/>
      <c r="AK39" s="48"/>
      <c r="AL39" s="49"/>
      <c r="AM39" s="50">
        <f t="shared" si="8"/>
        <v>0</v>
      </c>
      <c r="AN39" s="41">
        <f t="shared" si="9"/>
        <v>0</v>
      </c>
      <c r="AO39" s="42">
        <f t="shared" si="10"/>
        <v>0</v>
      </c>
      <c r="AP39" s="1"/>
    </row>
    <row r="40" spans="2:42">
      <c r="B40" s="37" t="s">
        <v>84</v>
      </c>
      <c r="C40" s="37" t="s">
        <v>85</v>
      </c>
      <c r="D40" s="37" t="s">
        <v>79</v>
      </c>
      <c r="E40" s="37" t="s">
        <v>80</v>
      </c>
      <c r="F40" s="38"/>
      <c r="G40" s="38"/>
      <c r="H40" s="39"/>
      <c r="I40" s="2"/>
      <c r="J40" s="3"/>
      <c r="K40" s="4"/>
      <c r="L40" s="5"/>
      <c r="M40" s="6"/>
      <c r="N40" s="5"/>
      <c r="O40" s="7"/>
      <c r="P40" s="40"/>
      <c r="Q40" s="41"/>
      <c r="R40" s="41"/>
      <c r="S40" s="42"/>
      <c r="T40" s="40"/>
      <c r="U40" s="41"/>
      <c r="V40" s="42"/>
      <c r="W40" s="43"/>
      <c r="X40" s="44"/>
      <c r="Y40" s="45"/>
      <c r="Z40" s="44"/>
      <c r="AA40" s="44"/>
      <c r="AB40" s="46"/>
      <c r="AC40" s="44"/>
      <c r="AD40" s="47"/>
      <c r="AE40" s="44"/>
      <c r="AF40" s="46"/>
      <c r="AG40" s="48"/>
      <c r="AH40" s="48"/>
      <c r="AI40" s="48"/>
      <c r="AJ40" s="48"/>
      <c r="AK40" s="48"/>
      <c r="AL40" s="49"/>
      <c r="AM40" s="50">
        <f t="shared" si="8"/>
        <v>0</v>
      </c>
      <c r="AN40" s="41">
        <f t="shared" si="9"/>
        <v>0</v>
      </c>
      <c r="AO40" s="42">
        <f t="shared" si="10"/>
        <v>0</v>
      </c>
      <c r="AP40" s="1"/>
    </row>
    <row r="41" spans="2:42">
      <c r="B41" s="37"/>
      <c r="C41" s="37"/>
      <c r="D41" s="37"/>
      <c r="E41" s="37"/>
      <c r="F41" s="38"/>
      <c r="G41" s="38"/>
      <c r="H41" s="39"/>
      <c r="I41" s="2"/>
      <c r="J41" s="3"/>
      <c r="K41" s="4"/>
      <c r="L41" s="5"/>
      <c r="M41" s="6"/>
      <c r="N41" s="5"/>
      <c r="O41" s="7"/>
      <c r="P41" s="40"/>
      <c r="Q41" s="41"/>
      <c r="R41" s="41"/>
      <c r="S41" s="42"/>
      <c r="T41" s="40"/>
      <c r="U41" s="41"/>
      <c r="V41" s="42"/>
      <c r="W41" s="43"/>
      <c r="X41" s="44"/>
      <c r="Y41" s="45"/>
      <c r="Z41" s="44"/>
      <c r="AA41" s="44"/>
      <c r="AB41" s="46"/>
      <c r="AC41" s="44"/>
      <c r="AD41" s="47"/>
      <c r="AE41" s="44"/>
      <c r="AF41" s="46"/>
      <c r="AG41" s="48"/>
      <c r="AH41" s="48"/>
      <c r="AI41" s="48"/>
      <c r="AJ41" s="48"/>
      <c r="AK41" s="48"/>
      <c r="AL41" s="49"/>
      <c r="AM41" s="50">
        <f t="shared" si="8"/>
        <v>0</v>
      </c>
      <c r="AN41" s="41">
        <f t="shared" si="9"/>
        <v>0</v>
      </c>
      <c r="AO41" s="42">
        <f t="shared" si="10"/>
        <v>0</v>
      </c>
      <c r="AP41" s="1"/>
    </row>
    <row r="42" spans="2:42">
      <c r="B42" s="37" t="s">
        <v>86</v>
      </c>
      <c r="C42" s="37" t="s">
        <v>87</v>
      </c>
      <c r="D42" s="37" t="s">
        <v>73</v>
      </c>
      <c r="E42" s="37" t="s">
        <v>74</v>
      </c>
      <c r="F42" s="38"/>
      <c r="G42" s="38"/>
      <c r="H42" s="39"/>
      <c r="I42" s="2"/>
      <c r="J42" s="3"/>
      <c r="K42" s="4"/>
      <c r="L42" s="5"/>
      <c r="M42" s="6"/>
      <c r="N42" s="5"/>
      <c r="O42" s="7"/>
      <c r="P42" s="40"/>
      <c r="Q42" s="41"/>
      <c r="R42" s="41"/>
      <c r="S42" s="42"/>
      <c r="T42" s="40"/>
      <c r="U42" s="41"/>
      <c r="V42" s="42"/>
      <c r="W42" s="43"/>
      <c r="X42" s="44"/>
      <c r="Y42" s="45"/>
      <c r="Z42" s="44"/>
      <c r="AA42" s="44"/>
      <c r="AB42" s="46"/>
      <c r="AC42" s="44"/>
      <c r="AD42" s="47"/>
      <c r="AE42" s="44"/>
      <c r="AF42" s="46"/>
      <c r="AG42" s="48"/>
      <c r="AH42" s="48"/>
      <c r="AI42" s="48"/>
      <c r="AJ42" s="48"/>
      <c r="AK42" s="48"/>
      <c r="AL42" s="49"/>
      <c r="AM42" s="50">
        <f t="shared" si="8"/>
        <v>0</v>
      </c>
      <c r="AN42" s="41">
        <f t="shared" si="9"/>
        <v>0</v>
      </c>
      <c r="AO42" s="42">
        <f t="shared" si="10"/>
        <v>0</v>
      </c>
      <c r="AP42" s="1"/>
    </row>
    <row r="43" spans="2:42">
      <c r="B43" s="37" t="s">
        <v>86</v>
      </c>
      <c r="C43" s="37" t="s">
        <v>87</v>
      </c>
      <c r="D43" s="37" t="s">
        <v>75</v>
      </c>
      <c r="E43" s="37" t="s">
        <v>76</v>
      </c>
      <c r="F43" s="38"/>
      <c r="G43" s="38"/>
      <c r="H43" s="39"/>
      <c r="I43" s="2"/>
      <c r="J43" s="3"/>
      <c r="K43" s="4"/>
      <c r="L43" s="5"/>
      <c r="M43" s="6"/>
      <c r="N43" s="5"/>
      <c r="O43" s="7"/>
      <c r="P43" s="40"/>
      <c r="Q43" s="41"/>
      <c r="R43" s="41"/>
      <c r="S43" s="42"/>
      <c r="T43" s="40"/>
      <c r="U43" s="41"/>
      <c r="V43" s="42"/>
      <c r="W43" s="43"/>
      <c r="X43" s="44"/>
      <c r="Y43" s="45"/>
      <c r="Z43" s="44"/>
      <c r="AA43" s="44"/>
      <c r="AB43" s="46"/>
      <c r="AC43" s="44"/>
      <c r="AD43" s="47"/>
      <c r="AE43" s="44"/>
      <c r="AF43" s="46"/>
      <c r="AG43" s="48"/>
      <c r="AH43" s="48"/>
      <c r="AI43" s="48"/>
      <c r="AJ43" s="48"/>
      <c r="AK43" s="48"/>
      <c r="AL43" s="49"/>
      <c r="AM43" s="50">
        <f t="shared" si="8"/>
        <v>0</v>
      </c>
      <c r="AN43" s="41">
        <f t="shared" si="9"/>
        <v>0</v>
      </c>
      <c r="AO43" s="42">
        <f t="shared" si="10"/>
        <v>0</v>
      </c>
      <c r="AP43" s="1"/>
    </row>
    <row r="44" spans="2:42">
      <c r="B44" s="37" t="s">
        <v>86</v>
      </c>
      <c r="C44" s="37" t="s">
        <v>87</v>
      </c>
      <c r="D44" s="37" t="s">
        <v>77</v>
      </c>
      <c r="E44" s="37" t="s">
        <v>78</v>
      </c>
      <c r="F44" s="38"/>
      <c r="G44" s="38"/>
      <c r="H44" s="39"/>
      <c r="I44" s="2"/>
      <c r="J44" s="3"/>
      <c r="K44" s="4"/>
      <c r="L44" s="5"/>
      <c r="M44" s="6"/>
      <c r="N44" s="5"/>
      <c r="O44" s="7"/>
      <c r="P44" s="40"/>
      <c r="Q44" s="41"/>
      <c r="R44" s="41"/>
      <c r="S44" s="42"/>
      <c r="T44" s="40"/>
      <c r="U44" s="41"/>
      <c r="V44" s="42"/>
      <c r="W44" s="43"/>
      <c r="X44" s="44"/>
      <c r="Y44" s="45"/>
      <c r="Z44" s="44"/>
      <c r="AA44" s="44"/>
      <c r="AB44" s="46"/>
      <c r="AC44" s="44"/>
      <c r="AD44" s="47"/>
      <c r="AE44" s="44"/>
      <c r="AF44" s="46"/>
      <c r="AG44" s="48"/>
      <c r="AH44" s="48"/>
      <c r="AI44" s="48"/>
      <c r="AJ44" s="48"/>
      <c r="AK44" s="48"/>
      <c r="AL44" s="49"/>
      <c r="AM44" s="50">
        <f t="shared" si="8"/>
        <v>0</v>
      </c>
      <c r="AN44" s="41">
        <f t="shared" si="9"/>
        <v>0</v>
      </c>
      <c r="AO44" s="42">
        <f t="shared" si="10"/>
        <v>0</v>
      </c>
      <c r="AP44" s="1"/>
    </row>
    <row r="45" spans="2:42">
      <c r="B45" s="37" t="s">
        <v>86</v>
      </c>
      <c r="C45" s="37" t="s">
        <v>87</v>
      </c>
      <c r="D45" s="37" t="s">
        <v>79</v>
      </c>
      <c r="E45" s="37" t="s">
        <v>80</v>
      </c>
      <c r="F45" s="38"/>
      <c r="G45" s="38"/>
      <c r="H45" s="39"/>
      <c r="I45" s="2"/>
      <c r="J45" s="3"/>
      <c r="K45" s="4"/>
      <c r="L45" s="5"/>
      <c r="M45" s="6"/>
      <c r="N45" s="5"/>
      <c r="O45" s="7"/>
      <c r="P45" s="40"/>
      <c r="Q45" s="41"/>
      <c r="R45" s="41"/>
      <c r="S45" s="42"/>
      <c r="T45" s="40"/>
      <c r="U45" s="41"/>
      <c r="V45" s="42"/>
      <c r="W45" s="43"/>
      <c r="X45" s="44"/>
      <c r="Y45" s="45"/>
      <c r="Z45" s="44"/>
      <c r="AA45" s="44"/>
      <c r="AB45" s="46"/>
      <c r="AC45" s="44"/>
      <c r="AD45" s="47"/>
      <c r="AE45" s="44"/>
      <c r="AF45" s="46"/>
      <c r="AG45" s="48"/>
      <c r="AH45" s="48"/>
      <c r="AI45" s="48"/>
      <c r="AJ45" s="48"/>
      <c r="AK45" s="48"/>
      <c r="AL45" s="49"/>
      <c r="AM45" s="50">
        <f t="shared" si="8"/>
        <v>0</v>
      </c>
      <c r="AN45" s="41">
        <f t="shared" si="9"/>
        <v>0</v>
      </c>
      <c r="AO45" s="42">
        <f t="shared" si="10"/>
        <v>0</v>
      </c>
      <c r="AP45" s="1"/>
    </row>
    <row r="46" spans="2:42">
      <c r="B46" s="37"/>
      <c r="C46" s="37"/>
      <c r="D46" s="37"/>
      <c r="E46" s="37"/>
      <c r="F46" s="38"/>
      <c r="G46" s="38"/>
      <c r="H46" s="39"/>
      <c r="I46" s="2"/>
      <c r="J46" s="3"/>
      <c r="K46" s="4"/>
      <c r="L46" s="5"/>
      <c r="M46" s="6"/>
      <c r="N46" s="5"/>
      <c r="O46" s="7"/>
      <c r="P46" s="40"/>
      <c r="Q46" s="41"/>
      <c r="R46" s="41"/>
      <c r="S46" s="42"/>
      <c r="T46" s="40"/>
      <c r="U46" s="41"/>
      <c r="V46" s="42"/>
      <c r="W46" s="43"/>
      <c r="X46" s="44"/>
      <c r="Y46" s="45"/>
      <c r="Z46" s="44"/>
      <c r="AA46" s="44"/>
      <c r="AB46" s="46"/>
      <c r="AC46" s="44"/>
      <c r="AD46" s="47"/>
      <c r="AE46" s="44"/>
      <c r="AF46" s="46"/>
      <c r="AG46" s="48"/>
      <c r="AH46" s="48"/>
      <c r="AI46" s="48"/>
      <c r="AJ46" s="48"/>
      <c r="AK46" s="48"/>
      <c r="AL46" s="49"/>
      <c r="AM46" s="50">
        <f t="shared" si="8"/>
        <v>0</v>
      </c>
      <c r="AN46" s="41">
        <f t="shared" si="9"/>
        <v>0</v>
      </c>
      <c r="AO46" s="42">
        <f t="shared" si="10"/>
        <v>0</v>
      </c>
      <c r="AP46" s="1"/>
    </row>
    <row r="47" spans="2:42">
      <c r="B47" s="37" t="s">
        <v>88</v>
      </c>
      <c r="C47" s="37" t="s">
        <v>89</v>
      </c>
      <c r="D47" s="37" t="s">
        <v>73</v>
      </c>
      <c r="E47" s="37" t="s">
        <v>74</v>
      </c>
      <c r="F47" s="38"/>
      <c r="G47" s="38"/>
      <c r="H47" s="39"/>
      <c r="I47" s="2"/>
      <c r="J47" s="3"/>
      <c r="K47" s="4"/>
      <c r="L47" s="5"/>
      <c r="M47" s="6"/>
      <c r="N47" s="5"/>
      <c r="O47" s="7"/>
      <c r="P47" s="40"/>
      <c r="Q47" s="41"/>
      <c r="R47" s="41"/>
      <c r="S47" s="42"/>
      <c r="T47" s="40"/>
      <c r="U47" s="41"/>
      <c r="V47" s="42"/>
      <c r="W47" s="43"/>
      <c r="X47" s="44"/>
      <c r="Y47" s="45"/>
      <c r="Z47" s="44"/>
      <c r="AA47" s="44"/>
      <c r="AB47" s="46"/>
      <c r="AC47" s="44"/>
      <c r="AD47" s="47"/>
      <c r="AE47" s="44"/>
      <c r="AF47" s="46"/>
      <c r="AG47" s="48"/>
      <c r="AH47" s="48"/>
      <c r="AI47" s="48"/>
      <c r="AJ47" s="48"/>
      <c r="AK47" s="48"/>
      <c r="AL47" s="49"/>
      <c r="AM47" s="50">
        <f t="shared" si="8"/>
        <v>0</v>
      </c>
      <c r="AN47" s="41">
        <f t="shared" si="9"/>
        <v>0</v>
      </c>
      <c r="AO47" s="42">
        <f t="shared" si="10"/>
        <v>0</v>
      </c>
      <c r="AP47" s="1"/>
    </row>
    <row r="48" spans="2:42">
      <c r="B48" s="37" t="s">
        <v>88</v>
      </c>
      <c r="C48" s="37" t="s">
        <v>89</v>
      </c>
      <c r="D48" s="37" t="s">
        <v>75</v>
      </c>
      <c r="E48" s="37" t="s">
        <v>76</v>
      </c>
      <c r="F48" s="38"/>
      <c r="G48" s="38"/>
      <c r="H48" s="39"/>
      <c r="I48" s="2"/>
      <c r="J48" s="3"/>
      <c r="K48" s="4"/>
      <c r="L48" s="5"/>
      <c r="M48" s="6"/>
      <c r="N48" s="5"/>
      <c r="O48" s="7"/>
      <c r="P48" s="40"/>
      <c r="Q48" s="41"/>
      <c r="R48" s="41"/>
      <c r="S48" s="42"/>
      <c r="T48" s="40"/>
      <c r="U48" s="41"/>
      <c r="V48" s="42"/>
      <c r="W48" s="43"/>
      <c r="X48" s="44"/>
      <c r="Y48" s="45"/>
      <c r="Z48" s="44"/>
      <c r="AA48" s="44"/>
      <c r="AB48" s="46"/>
      <c r="AC48" s="44"/>
      <c r="AD48" s="47"/>
      <c r="AE48" s="44"/>
      <c r="AF48" s="46"/>
      <c r="AG48" s="48"/>
      <c r="AH48" s="48"/>
      <c r="AI48" s="48"/>
      <c r="AJ48" s="48"/>
      <c r="AK48" s="48"/>
      <c r="AL48" s="49"/>
      <c r="AM48" s="50">
        <f t="shared" si="8"/>
        <v>0</v>
      </c>
      <c r="AN48" s="41">
        <f t="shared" si="9"/>
        <v>0</v>
      </c>
      <c r="AO48" s="42">
        <f t="shared" si="10"/>
        <v>0</v>
      </c>
      <c r="AP48" s="1"/>
    </row>
    <row r="49" spans="2:42">
      <c r="B49" s="37" t="s">
        <v>88</v>
      </c>
      <c r="C49" s="37" t="s">
        <v>89</v>
      </c>
      <c r="D49" s="37" t="s">
        <v>77</v>
      </c>
      <c r="E49" s="37" t="s">
        <v>78</v>
      </c>
      <c r="F49" s="38"/>
      <c r="G49" s="38"/>
      <c r="H49" s="39"/>
      <c r="I49" s="2"/>
      <c r="J49" s="3"/>
      <c r="K49" s="4"/>
      <c r="L49" s="5"/>
      <c r="M49" s="6"/>
      <c r="N49" s="5"/>
      <c r="O49" s="7"/>
      <c r="P49" s="40"/>
      <c r="Q49" s="41"/>
      <c r="R49" s="41"/>
      <c r="S49" s="42"/>
      <c r="T49" s="40"/>
      <c r="U49" s="41"/>
      <c r="V49" s="42"/>
      <c r="W49" s="43"/>
      <c r="X49" s="44"/>
      <c r="Y49" s="45"/>
      <c r="Z49" s="44"/>
      <c r="AA49" s="44"/>
      <c r="AB49" s="46"/>
      <c r="AC49" s="44"/>
      <c r="AD49" s="47"/>
      <c r="AE49" s="44"/>
      <c r="AF49" s="46"/>
      <c r="AG49" s="48"/>
      <c r="AH49" s="48"/>
      <c r="AI49" s="48"/>
      <c r="AJ49" s="48"/>
      <c r="AK49" s="48"/>
      <c r="AL49" s="49"/>
      <c r="AM49" s="50">
        <f t="shared" si="8"/>
        <v>0</v>
      </c>
      <c r="AN49" s="41">
        <f t="shared" si="9"/>
        <v>0</v>
      </c>
      <c r="AO49" s="42">
        <f t="shared" si="10"/>
        <v>0</v>
      </c>
      <c r="AP49" s="1"/>
    </row>
    <row r="50" spans="2:42">
      <c r="B50" s="37" t="s">
        <v>88</v>
      </c>
      <c r="C50" s="37" t="s">
        <v>89</v>
      </c>
      <c r="D50" s="37" t="s">
        <v>79</v>
      </c>
      <c r="E50" s="37" t="s">
        <v>80</v>
      </c>
      <c r="F50" s="38"/>
      <c r="G50" s="38"/>
      <c r="H50" s="39"/>
      <c r="I50" s="2"/>
      <c r="J50" s="3"/>
      <c r="K50" s="4"/>
      <c r="L50" s="5"/>
      <c r="M50" s="6"/>
      <c r="N50" s="5"/>
      <c r="O50" s="7"/>
      <c r="P50" s="40">
        <f t="shared" si="0"/>
        <v>0</v>
      </c>
      <c r="Q50" s="41">
        <f t="shared" si="6"/>
        <v>0</v>
      </c>
      <c r="R50" s="41">
        <f t="shared" si="1"/>
        <v>0</v>
      </c>
      <c r="S50" s="42">
        <f t="shared" si="2"/>
        <v>0</v>
      </c>
      <c r="T50" s="40">
        <f t="shared" si="3"/>
        <v>0</v>
      </c>
      <c r="U50" s="41">
        <f t="shared" si="4"/>
        <v>0</v>
      </c>
      <c r="V50" s="42">
        <f t="shared" si="7"/>
        <v>0</v>
      </c>
      <c r="W50" s="43"/>
      <c r="X50" s="44"/>
      <c r="Y50" s="45"/>
      <c r="Z50" s="44"/>
      <c r="AA50" s="44"/>
      <c r="AB50" s="46"/>
      <c r="AC50" s="44"/>
      <c r="AD50" s="47"/>
      <c r="AE50" s="44"/>
      <c r="AF50" s="46"/>
      <c r="AG50" s="48"/>
      <c r="AH50" s="48"/>
      <c r="AI50" s="48"/>
      <c r="AJ50" s="48"/>
      <c r="AK50" s="48"/>
      <c r="AL50" s="49"/>
      <c r="AM50" s="50">
        <f t="shared" si="8"/>
        <v>0</v>
      </c>
      <c r="AN50" s="41">
        <f t="shared" si="9"/>
        <v>0</v>
      </c>
      <c r="AO50" s="42">
        <f t="shared" si="10"/>
        <v>0</v>
      </c>
      <c r="AP50" s="1"/>
    </row>
    <row r="51" spans="2:42" ht="11.25" customHeight="1"/>
    <row r="52" spans="2:42" ht="21" customHeight="1">
      <c r="B52" s="65" t="s">
        <v>46</v>
      </c>
      <c r="C52" s="66"/>
      <c r="D52" s="66"/>
      <c r="E52" s="66"/>
      <c r="F52" s="66"/>
      <c r="G52" s="66"/>
      <c r="H52" s="67"/>
    </row>
    <row r="53" spans="2:42" ht="3.75" customHeight="1"/>
    <row r="54" spans="2:42" ht="18.95" customHeight="1">
      <c r="B54" s="51" t="s">
        <v>47</v>
      </c>
      <c r="C54" s="17"/>
      <c r="E54" s="63"/>
      <c r="F54" s="68"/>
      <c r="G54" s="68"/>
      <c r="H54" s="68"/>
      <c r="I54" s="53"/>
      <c r="J54" s="53"/>
      <c r="K54" s="53"/>
      <c r="L54" s="53"/>
      <c r="M54" s="53"/>
      <c r="N54" s="53"/>
      <c r="O54" s="53"/>
      <c r="P54" s="53"/>
      <c r="Q54" s="53"/>
      <c r="R54" s="53"/>
      <c r="S54" s="53"/>
      <c r="T54" s="53"/>
      <c r="U54" s="53"/>
      <c r="V54" s="53"/>
      <c r="W54" s="53"/>
      <c r="X54" s="53"/>
      <c r="Y54" s="53"/>
      <c r="Z54" s="53"/>
      <c r="AA54" s="53"/>
      <c r="AB54" s="52"/>
      <c r="AC54" s="52"/>
      <c r="AD54" s="52"/>
      <c r="AE54" s="53"/>
      <c r="AF54" s="53"/>
      <c r="AG54" s="53"/>
      <c r="AH54" s="53"/>
      <c r="AI54" s="53"/>
      <c r="AJ54" s="53"/>
      <c r="AK54" s="53"/>
      <c r="AL54" s="53"/>
      <c r="AM54" s="53"/>
      <c r="AN54" s="53"/>
      <c r="AO54" s="53"/>
      <c r="AP54" s="53"/>
    </row>
  </sheetData>
  <sheetProtection insertHyperlinks="0" sort="0" autoFilter="0" pivotTables="0"/>
  <mergeCells count="24">
    <mergeCell ref="AM30:AO30"/>
    <mergeCell ref="B52:H52"/>
    <mergeCell ref="E54:H54"/>
    <mergeCell ref="W30:AL30"/>
    <mergeCell ref="B2:H2"/>
    <mergeCell ref="B3:H3"/>
    <mergeCell ref="B30:H30"/>
    <mergeCell ref="C25:D25"/>
    <mergeCell ref="C26:D26"/>
    <mergeCell ref="C27:D27"/>
    <mergeCell ref="B29:AP29"/>
    <mergeCell ref="I30:O30"/>
    <mergeCell ref="P30:S30"/>
    <mergeCell ref="T30:V30"/>
    <mergeCell ref="C18:D18"/>
    <mergeCell ref="C19:D19"/>
    <mergeCell ref="C20:D20"/>
    <mergeCell ref="C21:D21"/>
    <mergeCell ref="B23:J23"/>
    <mergeCell ref="C24:D24"/>
    <mergeCell ref="B8:H8"/>
    <mergeCell ref="B13:H13"/>
    <mergeCell ref="B15:H15"/>
    <mergeCell ref="C17:D17"/>
  </mergeCells>
  <conditionalFormatting sqref="I32:I50">
    <cfRule type="cellIs" dxfId="5" priority="3" operator="notEqual">
      <formula>F32</formula>
    </cfRule>
  </conditionalFormatting>
  <conditionalFormatting sqref="M32:M50">
    <cfRule type="expression" dxfId="4" priority="2">
      <formula>AND(L32&gt;0,M32="")</formula>
    </cfRule>
  </conditionalFormatting>
  <conditionalFormatting sqref="W32:W50">
    <cfRule type="cellIs" dxfId="3" priority="1" operator="notEqual">
      <formula>H32</formula>
    </cfRule>
  </conditionalFormatting>
  <dataValidations count="11">
    <dataValidation allowBlank="1" showInputMessage="1" showErrorMessage="1" promptTitle="DO NOT EDIT" prompt="Calculated amounts - do not overwrite" sqref="P32:V50 AM32:AO50" xr:uid="{C6E08E3D-C8EB-4C45-8E57-0A2E0C9FA53D}"/>
    <dataValidation type="decimal" operator="greaterThanOrEqual" allowBlank="1" showInputMessage="1" showErrorMessage="1" promptTitle="One-time costs" prompt="Enter the unit cost non-recurring charge for standard installation service (this does not include Special Construction). Enter 0 if no charge applies." sqref="N32:N50" xr:uid="{D8C1FD65-DECE-4864-B995-ACAD58D074E3}">
      <formula1>0</formula1>
    </dataValidation>
    <dataValidation type="whole" operator="greaterThan" allowBlank="1" showInputMessage="1" showErrorMessage="1" sqref="F32:F50" xr:uid="{9A974B8B-6CB4-4B5D-ACE8-46ECD0E851BE}">
      <formula1>0</formula1>
    </dataValidation>
    <dataValidation type="whole" operator="greaterThan" allowBlank="1" showInputMessage="1" showErrorMessage="1" promptTitle="Offered initial term" prompt="Whole number of months required for the services/costs offered." sqref="I32:I50" xr:uid="{EFEB8800-8DD6-43F4-8570-202A2349E6CD}">
      <formula1>0</formula1>
    </dataValidation>
    <dataValidation type="decimal" operator="greaterThan" allowBlank="1" showInputMessage="1" showErrorMessage="1" promptTitle="Bandwidth offered" prompt="Enter Mbps/Gbps as a whole number." sqref="J32:J50" xr:uid="{3C337149-C85A-4BDD-AAAC-BECCE6C81AC6}">
      <formula1>0</formula1>
    </dataValidation>
    <dataValidation type="decimal" operator="greaterThanOrEqual" allowBlank="1" showInputMessage="1" showErrorMessage="1" promptTitle="One-time costs" prompt="Enter the unit cost non-recurring charge for Special Construction services. Enter 0 if no charge applies." sqref="O32:O50" xr:uid="{56296EBA-EA6B-4696-9B73-FAD8FB19F3B4}">
      <formula1>0</formula1>
    </dataValidation>
    <dataValidation type="decimal" operator="greaterThanOrEqual" allowBlank="1" showInputMessage="1" showErrorMessage="1" promptTitle="Monthly costs" prompt="Enter the unit cost monthly recurring charge." sqref="K32:K50" xr:uid="{0A5C5650-A184-412E-9B8C-B8C839C52599}">
      <formula1>0</formula1>
    </dataValidation>
    <dataValidation type="decimal" allowBlank="1" showInputMessage="1" showErrorMessage="1" promptTitle="Eligible Percentage" prompt="Enter the percentage of the equipment offered (based on product features) eligible for E-Rate funding. This does not represent the entity's E-Rate discount rate - it is the item's eligibility for funding." sqref="M32:M50" xr:uid="{F1EA1386-9338-4B49-A234-A230F86256B5}">
      <formula1>0</formula1>
      <formula2>1</formula2>
    </dataValidation>
    <dataValidation type="decimal" operator="greaterThanOrEqual" allowBlank="1" showInputMessage="1" showErrorMessage="1" promptTitle="Monthly costs" prompt="Enter the unit cost monthly recurring charge. If no fee applies, enter 0." sqref="L32:L50" xr:uid="{575DDF23-46D5-4310-93CA-A327082A5FCE}">
      <formula1>0</formula1>
    </dataValidation>
    <dataValidation type="custom" allowBlank="1" showInputMessage="1" showErrorMessage="1" promptTitle="NOT APPLICABLE" prompt="These cells are not applicable to Lit Fiber offers. Do not enter information in these cells." sqref="W30:AL50" xr:uid="{C80BDD98-4A3A-4E35-809F-FEA91D695B60}">
      <formula1>""</formula1>
    </dataValidation>
    <dataValidation type="custom" allowBlank="1" showInputMessage="1" showErrorMessage="1" sqref="H31:H50" xr:uid="{ED48BBCC-4516-4165-9636-6F9187794540}">
      <formula1>""</formula1>
    </dataValidation>
  </dataValidations>
  <printOptions horizontalCentered="1"/>
  <pageMargins left="0.4" right="0.4" top="0.5" bottom="0.5" header="0.3" footer="0.3"/>
  <pageSetup scale="40" orientation="landscape" r:id="rId1"/>
  <headerFooter>
    <oddFooter>&amp;L&amp;8© E-Rate Central - Proprietary Template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F9A1D-E859-4654-AE57-1D929F088FA6}">
  <sheetPr>
    <tabColor rgb="FF0B2C54"/>
    <pageSetUpPr fitToPage="1"/>
  </sheetPr>
  <dimension ref="B1:AP55"/>
  <sheetViews>
    <sheetView showGridLines="0" topLeftCell="A14" zoomScale="90" zoomScaleNormal="90" workbookViewId="0">
      <selection activeCell="E19" sqref="E19"/>
    </sheetView>
  </sheetViews>
  <sheetFormatPr defaultColWidth="8.85546875" defaultRowHeight="15"/>
  <cols>
    <col min="1" max="1" width="1.28515625" customWidth="1"/>
    <col min="2" max="2" width="30" customWidth="1"/>
    <col min="3" max="3" width="38.140625" customWidth="1"/>
    <col min="4" max="4" width="49.28515625" customWidth="1"/>
    <col min="5" max="5" width="39.5703125" customWidth="1"/>
    <col min="6" max="6" width="11.42578125" customWidth="1"/>
    <col min="7" max="7" width="11.28515625" hidden="1" customWidth="1"/>
    <col min="8" max="9" width="12.140625" customWidth="1"/>
    <col min="10" max="13" width="12.140625" hidden="1" customWidth="1"/>
    <col min="14" max="14" width="13.5703125" hidden="1" customWidth="1"/>
    <col min="15" max="15" width="11.28515625" hidden="1" customWidth="1"/>
    <col min="16" max="22" width="12.140625" hidden="1" customWidth="1"/>
    <col min="23" max="23" width="12.140625" customWidth="1"/>
    <col min="24" max="25" width="11.28515625" customWidth="1"/>
    <col min="26" max="28" width="12.5703125" customWidth="1"/>
    <col min="29" max="29" width="13" customWidth="1"/>
    <col min="30" max="30" width="16.28515625" hidden="1" customWidth="1"/>
    <col min="31" max="32" width="13" hidden="1" customWidth="1"/>
    <col min="33" max="38" width="13.42578125" hidden="1" customWidth="1"/>
    <col min="39" max="41" width="13.42578125" customWidth="1"/>
    <col min="42" max="42" width="54.7109375" customWidth="1"/>
  </cols>
  <sheetData>
    <row r="1" spans="2:37" ht="6" customHeight="1"/>
    <row r="2" spans="2:37" ht="27" customHeight="1">
      <c r="B2" s="82" t="s">
        <v>71</v>
      </c>
      <c r="C2" s="82"/>
      <c r="D2" s="82"/>
      <c r="E2" s="82"/>
      <c r="F2" s="82"/>
      <c r="G2" s="82"/>
      <c r="H2" s="82"/>
    </row>
    <row r="3" spans="2:37" ht="30" customHeight="1">
      <c r="B3" s="83" t="s">
        <v>26</v>
      </c>
      <c r="C3" s="83"/>
      <c r="D3" s="83"/>
      <c r="E3" s="83"/>
      <c r="F3" s="83"/>
      <c r="G3" s="83"/>
      <c r="H3" s="83"/>
    </row>
    <row r="4" spans="2:37" ht="22.5" customHeight="1">
      <c r="B4" s="15" t="s">
        <v>0</v>
      </c>
      <c r="C4" s="16" t="s">
        <v>83</v>
      </c>
      <c r="D4" s="16"/>
      <c r="AG4" s="17"/>
      <c r="AH4" s="17"/>
      <c r="AI4" s="17"/>
      <c r="AJ4" s="17"/>
      <c r="AK4" s="17"/>
    </row>
    <row r="5" spans="2:37" ht="17.100000000000001" customHeight="1">
      <c r="B5" s="15" t="s">
        <v>1</v>
      </c>
      <c r="C5" s="18">
        <v>142327</v>
      </c>
      <c r="D5" s="18"/>
      <c r="AG5" s="17"/>
      <c r="AH5" s="17"/>
      <c r="AI5" s="17"/>
      <c r="AJ5" s="17"/>
      <c r="AK5" s="17"/>
    </row>
    <row r="6" spans="2:37" ht="17.100000000000001" customHeight="1">
      <c r="B6" s="15" t="s">
        <v>27</v>
      </c>
      <c r="C6" s="18">
        <v>270000897</v>
      </c>
      <c r="D6" s="18"/>
      <c r="AG6" s="17"/>
      <c r="AH6" s="17"/>
      <c r="AI6" s="17"/>
      <c r="AJ6" s="17"/>
      <c r="AK6" s="17"/>
    </row>
    <row r="7" spans="2:37" ht="10.5" customHeight="1"/>
    <row r="8" spans="2:37" ht="21" customHeight="1">
      <c r="B8" s="65" t="s">
        <v>2</v>
      </c>
      <c r="C8" s="66"/>
      <c r="D8" s="66"/>
      <c r="E8" s="66"/>
      <c r="F8" s="66"/>
      <c r="G8" s="66"/>
      <c r="H8" s="67"/>
    </row>
    <row r="9" spans="2:37" ht="15" customHeight="1">
      <c r="B9" s="19" t="s">
        <v>3</v>
      </c>
    </row>
    <row r="10" spans="2:37" ht="15" customHeight="1">
      <c r="B10" s="19" t="s">
        <v>28</v>
      </c>
    </row>
    <row r="11" spans="2:37" ht="15" customHeight="1">
      <c r="B11" s="19" t="s">
        <v>29</v>
      </c>
    </row>
    <row r="12" spans="2:37" ht="15" customHeight="1">
      <c r="B12" s="19" t="s">
        <v>20</v>
      </c>
    </row>
    <row r="13" spans="2:37" ht="56.25" customHeight="1">
      <c r="B13" s="89" t="s">
        <v>72</v>
      </c>
      <c r="C13" s="89"/>
      <c r="D13" s="89"/>
      <c r="E13" s="89"/>
      <c r="F13" s="89"/>
      <c r="G13" s="89"/>
      <c r="H13" s="89"/>
    </row>
    <row r="14" spans="2:37" ht="10.5" customHeight="1">
      <c r="B14" s="20"/>
    </row>
    <row r="15" spans="2:37" ht="21" customHeight="1">
      <c r="B15" s="65" t="s">
        <v>4</v>
      </c>
      <c r="C15" s="66"/>
      <c r="D15" s="66"/>
      <c r="E15" s="66"/>
      <c r="F15" s="66"/>
      <c r="G15" s="66"/>
      <c r="H15" s="67"/>
    </row>
    <row r="16" spans="2:37" ht="4.5" customHeight="1">
      <c r="B16" s="21"/>
    </row>
    <row r="17" spans="2:42">
      <c r="B17" s="22" t="s">
        <v>5</v>
      </c>
      <c r="C17" s="63"/>
      <c r="D17" s="64"/>
      <c r="E17" s="17"/>
      <c r="AG17" s="17"/>
      <c r="AH17" s="17"/>
      <c r="AI17" s="17"/>
      <c r="AJ17" s="17"/>
      <c r="AK17" s="17"/>
    </row>
    <row r="18" spans="2:42">
      <c r="B18" s="22" t="s">
        <v>6</v>
      </c>
      <c r="C18" s="63"/>
      <c r="D18" s="64"/>
      <c r="E18" s="17"/>
      <c r="AG18" s="17"/>
      <c r="AH18" s="17"/>
      <c r="AI18" s="17"/>
      <c r="AJ18" s="17"/>
      <c r="AK18" s="17"/>
    </row>
    <row r="19" spans="2:42">
      <c r="B19" s="22" t="s">
        <v>8</v>
      </c>
      <c r="C19" s="63"/>
      <c r="D19" s="64"/>
      <c r="E19" s="17"/>
      <c r="AG19" s="17"/>
      <c r="AH19" s="17"/>
      <c r="AI19" s="17"/>
      <c r="AJ19" s="17"/>
      <c r="AK19" s="17"/>
    </row>
    <row r="20" spans="2:42">
      <c r="B20" s="22" t="s">
        <v>10</v>
      </c>
      <c r="C20" s="71"/>
      <c r="D20" s="72"/>
      <c r="E20" s="17"/>
      <c r="AG20" s="17"/>
      <c r="AH20" s="17"/>
      <c r="AI20" s="17"/>
      <c r="AJ20" s="17"/>
      <c r="AK20" s="17"/>
    </row>
    <row r="21" spans="2:42">
      <c r="B21" s="23" t="s">
        <v>12</v>
      </c>
      <c r="C21" s="69"/>
      <c r="D21" s="70"/>
      <c r="E21" s="17"/>
      <c r="AG21" s="17"/>
      <c r="AH21" s="17"/>
      <c r="AI21" s="17"/>
      <c r="AJ21" s="17"/>
      <c r="AK21" s="17"/>
    </row>
    <row r="22" spans="2:42" s="105" customFormat="1" ht="10.5" customHeight="1">
      <c r="B22" s="104"/>
    </row>
    <row r="23" spans="2:42" s="105" customFormat="1" ht="15.75" hidden="1">
      <c r="B23" s="106" t="s">
        <v>48</v>
      </c>
      <c r="C23" s="106"/>
      <c r="D23" s="106"/>
      <c r="E23" s="106"/>
      <c r="F23" s="106"/>
      <c r="G23" s="106"/>
      <c r="H23" s="106"/>
      <c r="I23" s="106"/>
      <c r="J23" s="106"/>
    </row>
    <row r="24" spans="2:42" s="105" customFormat="1" hidden="1">
      <c r="B24" s="107" t="s">
        <v>7</v>
      </c>
      <c r="C24" s="108"/>
      <c r="D24" s="109"/>
      <c r="E24" s="110"/>
      <c r="I24" s="110"/>
      <c r="J24" s="110"/>
    </row>
    <row r="25" spans="2:42" s="105" customFormat="1" hidden="1">
      <c r="B25" s="107" t="s">
        <v>9</v>
      </c>
      <c r="C25" s="108"/>
      <c r="D25" s="109"/>
      <c r="E25" s="110"/>
      <c r="I25" s="110"/>
      <c r="J25" s="110"/>
    </row>
    <row r="26" spans="2:42" s="105" customFormat="1" hidden="1">
      <c r="B26" s="107" t="s">
        <v>11</v>
      </c>
      <c r="C26" s="108"/>
      <c r="D26" s="109"/>
      <c r="E26" s="110"/>
      <c r="I26" s="110"/>
      <c r="J26" s="110"/>
    </row>
    <row r="27" spans="2:42" s="105" customFormat="1" hidden="1">
      <c r="B27" s="107" t="s">
        <v>68</v>
      </c>
      <c r="C27" s="108"/>
      <c r="D27" s="109"/>
      <c r="E27" s="110"/>
      <c r="I27" s="110"/>
      <c r="J27" s="110"/>
    </row>
    <row r="28" spans="2:42" s="105" customFormat="1" ht="10.5" customHeight="1"/>
    <row r="29" spans="2:42" ht="21" customHeight="1">
      <c r="B29" s="79" t="s">
        <v>13</v>
      </c>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c r="AL29" s="80"/>
      <c r="AM29" s="80"/>
      <c r="AN29" s="80"/>
      <c r="AO29" s="80"/>
      <c r="AP29" s="81"/>
    </row>
    <row r="30" spans="2:42" ht="17.100000000000001" customHeight="1">
      <c r="B30" s="87" t="s">
        <v>30</v>
      </c>
      <c r="C30" s="87"/>
      <c r="D30" s="87"/>
      <c r="E30" s="87"/>
      <c r="F30" s="87"/>
      <c r="G30" s="87"/>
      <c r="H30" s="88"/>
      <c r="I30" s="84" t="s">
        <v>31</v>
      </c>
      <c r="J30" s="85"/>
      <c r="K30" s="85"/>
      <c r="L30" s="85"/>
      <c r="M30" s="85"/>
      <c r="N30" s="85"/>
      <c r="O30" s="85"/>
      <c r="P30" s="85"/>
      <c r="Q30" s="85"/>
      <c r="R30" s="85"/>
      <c r="S30" s="85"/>
      <c r="T30" s="85"/>
      <c r="U30" s="85"/>
      <c r="V30" s="85"/>
      <c r="W30" s="85"/>
      <c r="X30" s="85"/>
      <c r="Y30" s="85"/>
      <c r="Z30" s="85"/>
      <c r="AA30" s="85"/>
      <c r="AB30" s="85"/>
      <c r="AC30" s="85"/>
      <c r="AD30" s="85"/>
      <c r="AE30" s="85"/>
      <c r="AF30" s="86"/>
      <c r="AG30" s="76" t="s">
        <v>32</v>
      </c>
      <c r="AH30" s="77"/>
      <c r="AI30" s="78"/>
      <c r="AJ30" s="73" t="s">
        <v>32</v>
      </c>
      <c r="AK30" s="74"/>
      <c r="AL30" s="75"/>
      <c r="AM30" s="73" t="s">
        <v>32</v>
      </c>
      <c r="AN30" s="74"/>
      <c r="AO30" s="75"/>
      <c r="AP30" s="54" t="s">
        <v>33</v>
      </c>
    </row>
    <row r="31" spans="2:42" ht="63" customHeight="1">
      <c r="B31" s="25" t="s">
        <v>34</v>
      </c>
      <c r="C31" s="25" t="s">
        <v>35</v>
      </c>
      <c r="D31" s="25" t="s">
        <v>36</v>
      </c>
      <c r="E31" s="25" t="s">
        <v>37</v>
      </c>
      <c r="F31" s="25" t="s">
        <v>38</v>
      </c>
      <c r="G31" s="55" t="s">
        <v>49</v>
      </c>
      <c r="H31" s="36" t="s">
        <v>51</v>
      </c>
      <c r="I31" s="28" t="s">
        <v>39</v>
      </c>
      <c r="J31" s="33" t="s">
        <v>50</v>
      </c>
      <c r="K31" s="33" t="s">
        <v>40</v>
      </c>
      <c r="L31" s="33" t="s">
        <v>41</v>
      </c>
      <c r="M31" s="33" t="s">
        <v>42</v>
      </c>
      <c r="N31" s="33" t="s">
        <v>52</v>
      </c>
      <c r="O31" s="33" t="s">
        <v>53</v>
      </c>
      <c r="P31" s="34" t="s">
        <v>54</v>
      </c>
      <c r="Q31" s="34" t="s">
        <v>55</v>
      </c>
      <c r="R31" s="34" t="s">
        <v>56</v>
      </c>
      <c r="S31" s="34" t="s">
        <v>57</v>
      </c>
      <c r="T31" s="34" t="s">
        <v>58</v>
      </c>
      <c r="U31" s="34" t="s">
        <v>59</v>
      </c>
      <c r="V31" s="34" t="s">
        <v>60</v>
      </c>
      <c r="W31" s="56" t="s">
        <v>21</v>
      </c>
      <c r="X31" s="25" t="s">
        <v>22</v>
      </c>
      <c r="Y31" s="57" t="s">
        <v>61</v>
      </c>
      <c r="Z31" s="25" t="s">
        <v>14</v>
      </c>
      <c r="AA31" s="25" t="s">
        <v>15</v>
      </c>
      <c r="AB31" s="25" t="s">
        <v>16</v>
      </c>
      <c r="AC31" s="36" t="s">
        <v>67</v>
      </c>
      <c r="AD31" s="25" t="s">
        <v>23</v>
      </c>
      <c r="AE31" s="25" t="s">
        <v>24</v>
      </c>
      <c r="AF31" s="26" t="s">
        <v>25</v>
      </c>
      <c r="AG31" s="58" t="s">
        <v>66</v>
      </c>
      <c r="AH31" s="59" t="s">
        <v>17</v>
      </c>
      <c r="AI31" s="32" t="s">
        <v>18</v>
      </c>
      <c r="AJ31" s="30" t="s">
        <v>62</v>
      </c>
      <c r="AK31" s="31" t="s">
        <v>63</v>
      </c>
      <c r="AL31" s="32" t="s">
        <v>64</v>
      </c>
      <c r="AM31" s="30" t="s">
        <v>43</v>
      </c>
      <c r="AN31" s="31" t="s">
        <v>44</v>
      </c>
      <c r="AO31" s="32" t="s">
        <v>45</v>
      </c>
      <c r="AP31" s="36" t="s">
        <v>19</v>
      </c>
    </row>
    <row r="32" spans="2:42">
      <c r="B32" s="37" t="s">
        <v>81</v>
      </c>
      <c r="C32" s="37" t="s">
        <v>82</v>
      </c>
      <c r="D32" s="37" t="s">
        <v>73</v>
      </c>
      <c r="E32" s="37" t="s">
        <v>74</v>
      </c>
      <c r="F32" s="38">
        <v>60</v>
      </c>
      <c r="G32" s="60"/>
      <c r="H32" s="61">
        <v>2</v>
      </c>
      <c r="I32" s="2"/>
      <c r="J32" s="12"/>
      <c r="K32" s="13"/>
      <c r="L32" s="13"/>
      <c r="M32" s="14"/>
      <c r="N32" s="13"/>
      <c r="O32" s="13"/>
      <c r="P32" s="62"/>
      <c r="Q32" s="62"/>
      <c r="R32" s="62"/>
      <c r="S32" s="62"/>
      <c r="T32" s="62"/>
      <c r="U32" s="62"/>
      <c r="V32" s="62"/>
      <c r="W32" s="11"/>
      <c r="X32" s="4"/>
      <c r="Y32" s="8"/>
      <c r="Z32" s="5"/>
      <c r="AA32" s="4"/>
      <c r="AB32" s="10"/>
      <c r="AC32" s="4"/>
      <c r="AD32" s="9"/>
      <c r="AE32" s="4"/>
      <c r="AF32" s="10"/>
      <c r="AG32" s="50">
        <f>(W32*X32)+AC32</f>
        <v>0</v>
      </c>
      <c r="AH32" s="41">
        <f>Z32+(AA32*AB32)+(AE32*AF32)</f>
        <v>0</v>
      </c>
      <c r="AI32" s="42">
        <f>AA32-(AA32*AB32)+AE32-(AE32*AF32)</f>
        <v>0</v>
      </c>
      <c r="AJ32" s="40">
        <f>(I32*AG32)+AH32+AI32</f>
        <v>0</v>
      </c>
      <c r="AK32" s="41">
        <f>(I32*AG32)+AH32</f>
        <v>0</v>
      </c>
      <c r="AL32" s="42">
        <f>AI32</f>
        <v>0</v>
      </c>
      <c r="AM32" s="40">
        <f>T32+AJ32</f>
        <v>0</v>
      </c>
      <c r="AN32" s="41">
        <f>U32+AK32</f>
        <v>0</v>
      </c>
      <c r="AO32" s="42">
        <f>V32+AL32</f>
        <v>0</v>
      </c>
      <c r="AP32" s="1"/>
    </row>
    <row r="33" spans="2:42">
      <c r="B33" s="37" t="s">
        <v>81</v>
      </c>
      <c r="C33" s="37" t="s">
        <v>82</v>
      </c>
      <c r="D33" s="37" t="s">
        <v>75</v>
      </c>
      <c r="E33" s="37" t="s">
        <v>76</v>
      </c>
      <c r="F33" s="38">
        <v>60</v>
      </c>
      <c r="G33" s="60"/>
      <c r="H33" s="61">
        <v>2</v>
      </c>
      <c r="I33" s="2"/>
      <c r="J33" s="12"/>
      <c r="K33" s="13"/>
      <c r="L33" s="13"/>
      <c r="M33" s="14"/>
      <c r="N33" s="13"/>
      <c r="O33" s="13"/>
      <c r="P33" s="62"/>
      <c r="Q33" s="62"/>
      <c r="R33" s="62"/>
      <c r="S33" s="62"/>
      <c r="T33" s="62"/>
      <c r="U33" s="62"/>
      <c r="V33" s="62"/>
      <c r="W33" s="11"/>
      <c r="X33" s="4"/>
      <c r="Y33" s="8"/>
      <c r="Z33" s="5"/>
      <c r="AA33" s="4"/>
      <c r="AB33" s="10"/>
      <c r="AC33" s="4"/>
      <c r="AD33" s="9"/>
      <c r="AE33" s="4"/>
      <c r="AF33" s="10"/>
      <c r="AG33" s="50">
        <f t="shared" ref="AG33:AG35" si="0">(W33*X33)+AC33</f>
        <v>0</v>
      </c>
      <c r="AH33" s="41">
        <f t="shared" ref="AH33:AH35" si="1">Z33+(AA33*AB33)+(AE33*AF33)</f>
        <v>0</v>
      </c>
      <c r="AI33" s="42">
        <f t="shared" ref="AI33:AI35" si="2">AA33-(AA33*AB33)+AE33-(AE33*AF33)</f>
        <v>0</v>
      </c>
      <c r="AJ33" s="40">
        <f t="shared" ref="AJ33:AJ35" si="3">(I33*AG33)+AH33+AI33</f>
        <v>0</v>
      </c>
      <c r="AK33" s="41">
        <f t="shared" ref="AK33:AK35" si="4">(I33*AG33)+AH33</f>
        <v>0</v>
      </c>
      <c r="AL33" s="42">
        <f t="shared" ref="AL33:AL35" si="5">AI33</f>
        <v>0</v>
      </c>
      <c r="AM33" s="40">
        <f t="shared" ref="AM33:AM50" si="6">T33+AJ33</f>
        <v>0</v>
      </c>
      <c r="AN33" s="41">
        <f t="shared" ref="AN33:AN50" si="7">U33+AK33</f>
        <v>0</v>
      </c>
      <c r="AO33" s="42">
        <f t="shared" ref="AO33:AO50" si="8">V33+AL33</f>
        <v>0</v>
      </c>
      <c r="AP33" s="1"/>
    </row>
    <row r="34" spans="2:42">
      <c r="B34" s="37" t="s">
        <v>81</v>
      </c>
      <c r="C34" s="37" t="s">
        <v>82</v>
      </c>
      <c r="D34" s="37" t="s">
        <v>77</v>
      </c>
      <c r="E34" s="37" t="s">
        <v>78</v>
      </c>
      <c r="F34" s="38">
        <v>60</v>
      </c>
      <c r="G34" s="60"/>
      <c r="H34" s="61">
        <v>2</v>
      </c>
      <c r="I34" s="2"/>
      <c r="J34" s="12"/>
      <c r="K34" s="13"/>
      <c r="L34" s="13"/>
      <c r="M34" s="14"/>
      <c r="N34" s="13"/>
      <c r="O34" s="13"/>
      <c r="P34" s="62"/>
      <c r="Q34" s="62"/>
      <c r="R34" s="62"/>
      <c r="S34" s="62"/>
      <c r="T34" s="62"/>
      <c r="U34" s="62"/>
      <c r="V34" s="62"/>
      <c r="W34" s="11"/>
      <c r="X34" s="4"/>
      <c r="Y34" s="8"/>
      <c r="Z34" s="5"/>
      <c r="AA34" s="4"/>
      <c r="AB34" s="10"/>
      <c r="AC34" s="4"/>
      <c r="AD34" s="9"/>
      <c r="AE34" s="4"/>
      <c r="AF34" s="10"/>
      <c r="AG34" s="50">
        <f t="shared" si="0"/>
        <v>0</v>
      </c>
      <c r="AH34" s="41">
        <f t="shared" si="1"/>
        <v>0</v>
      </c>
      <c r="AI34" s="42">
        <f t="shared" si="2"/>
        <v>0</v>
      </c>
      <c r="AJ34" s="40">
        <f t="shared" si="3"/>
        <v>0</v>
      </c>
      <c r="AK34" s="41">
        <f t="shared" si="4"/>
        <v>0</v>
      </c>
      <c r="AL34" s="42">
        <f t="shared" si="5"/>
        <v>0</v>
      </c>
      <c r="AM34" s="40">
        <f t="shared" si="6"/>
        <v>0</v>
      </c>
      <c r="AN34" s="41">
        <f t="shared" si="7"/>
        <v>0</v>
      </c>
      <c r="AO34" s="42">
        <f t="shared" si="8"/>
        <v>0</v>
      </c>
      <c r="AP34" s="1"/>
    </row>
    <row r="35" spans="2:42">
      <c r="B35" s="37" t="s">
        <v>81</v>
      </c>
      <c r="C35" s="37" t="s">
        <v>82</v>
      </c>
      <c r="D35" s="37" t="s">
        <v>79</v>
      </c>
      <c r="E35" s="37" t="s">
        <v>80</v>
      </c>
      <c r="F35" s="38">
        <v>60</v>
      </c>
      <c r="G35" s="60"/>
      <c r="H35" s="61">
        <v>2</v>
      </c>
      <c r="I35" s="2"/>
      <c r="J35" s="12"/>
      <c r="K35" s="13"/>
      <c r="L35" s="13"/>
      <c r="M35" s="14"/>
      <c r="N35" s="13"/>
      <c r="O35" s="13"/>
      <c r="P35" s="62"/>
      <c r="Q35" s="62"/>
      <c r="R35" s="62"/>
      <c r="S35" s="62"/>
      <c r="T35" s="62"/>
      <c r="U35" s="62"/>
      <c r="V35" s="62"/>
      <c r="W35" s="11"/>
      <c r="X35" s="4"/>
      <c r="Y35" s="8"/>
      <c r="Z35" s="5"/>
      <c r="AA35" s="4"/>
      <c r="AB35" s="10"/>
      <c r="AC35" s="4"/>
      <c r="AD35" s="9"/>
      <c r="AE35" s="4"/>
      <c r="AF35" s="10"/>
      <c r="AG35" s="50">
        <f t="shared" si="0"/>
        <v>0</v>
      </c>
      <c r="AH35" s="41">
        <f t="shared" si="1"/>
        <v>0</v>
      </c>
      <c r="AI35" s="42">
        <f t="shared" si="2"/>
        <v>0</v>
      </c>
      <c r="AJ35" s="40">
        <f t="shared" si="3"/>
        <v>0</v>
      </c>
      <c r="AK35" s="41">
        <f t="shared" si="4"/>
        <v>0</v>
      </c>
      <c r="AL35" s="42">
        <f t="shared" si="5"/>
        <v>0</v>
      </c>
      <c r="AM35" s="40">
        <f t="shared" si="6"/>
        <v>0</v>
      </c>
      <c r="AN35" s="41">
        <f t="shared" si="7"/>
        <v>0</v>
      </c>
      <c r="AO35" s="42">
        <f t="shared" si="8"/>
        <v>0</v>
      </c>
      <c r="AP35" s="1"/>
    </row>
    <row r="36" spans="2:42">
      <c r="B36" s="37"/>
      <c r="C36" s="37"/>
      <c r="D36" s="37"/>
      <c r="E36" s="37"/>
      <c r="F36" s="38"/>
      <c r="G36" s="60"/>
      <c r="H36" s="61"/>
      <c r="I36" s="2"/>
      <c r="J36" s="12"/>
      <c r="K36" s="13"/>
      <c r="L36" s="13"/>
      <c r="M36" s="14"/>
      <c r="N36" s="13"/>
      <c r="O36" s="13"/>
      <c r="P36" s="62"/>
      <c r="Q36" s="62"/>
      <c r="R36" s="62"/>
      <c r="S36" s="62"/>
      <c r="T36" s="62"/>
      <c r="U36" s="62"/>
      <c r="V36" s="62"/>
      <c r="W36" s="11"/>
      <c r="X36" s="4"/>
      <c r="Y36" s="8"/>
      <c r="Z36" s="5"/>
      <c r="AA36" s="4"/>
      <c r="AB36" s="10"/>
      <c r="AC36" s="4"/>
      <c r="AD36" s="9"/>
      <c r="AE36" s="4"/>
      <c r="AF36" s="10"/>
      <c r="AG36" s="50"/>
      <c r="AH36" s="41"/>
      <c r="AI36" s="42"/>
      <c r="AJ36" s="40"/>
      <c r="AK36" s="41"/>
      <c r="AL36" s="42"/>
      <c r="AM36" s="40">
        <f t="shared" si="6"/>
        <v>0</v>
      </c>
      <c r="AN36" s="41">
        <f t="shared" si="7"/>
        <v>0</v>
      </c>
      <c r="AO36" s="42">
        <f t="shared" si="8"/>
        <v>0</v>
      </c>
      <c r="AP36" s="1"/>
    </row>
    <row r="37" spans="2:42">
      <c r="B37" s="37" t="s">
        <v>84</v>
      </c>
      <c r="C37" s="37" t="s">
        <v>85</v>
      </c>
      <c r="D37" s="37" t="s">
        <v>73</v>
      </c>
      <c r="E37" s="37" t="s">
        <v>74</v>
      </c>
      <c r="F37" s="38">
        <v>60</v>
      </c>
      <c r="G37" s="60"/>
      <c r="H37" s="61">
        <v>2</v>
      </c>
      <c r="I37" s="2"/>
      <c r="J37" s="12"/>
      <c r="K37" s="13"/>
      <c r="L37" s="13"/>
      <c r="M37" s="14"/>
      <c r="N37" s="13"/>
      <c r="O37" s="13"/>
      <c r="P37" s="62"/>
      <c r="Q37" s="62"/>
      <c r="R37" s="62"/>
      <c r="S37" s="62"/>
      <c r="T37" s="62"/>
      <c r="U37" s="62"/>
      <c r="V37" s="62"/>
      <c r="W37" s="11"/>
      <c r="X37" s="4"/>
      <c r="Y37" s="8"/>
      <c r="Z37" s="5"/>
      <c r="AA37" s="4"/>
      <c r="AB37" s="10"/>
      <c r="AC37" s="4"/>
      <c r="AD37" s="9"/>
      <c r="AE37" s="4"/>
      <c r="AF37" s="10"/>
      <c r="AG37" s="50"/>
      <c r="AH37" s="41"/>
      <c r="AI37" s="42"/>
      <c r="AJ37" s="40"/>
      <c r="AK37" s="41"/>
      <c r="AL37" s="42"/>
      <c r="AM37" s="40">
        <f t="shared" si="6"/>
        <v>0</v>
      </c>
      <c r="AN37" s="41">
        <f t="shared" si="7"/>
        <v>0</v>
      </c>
      <c r="AO37" s="42">
        <f t="shared" si="8"/>
        <v>0</v>
      </c>
      <c r="AP37" s="1"/>
    </row>
    <row r="38" spans="2:42">
      <c r="B38" s="37" t="s">
        <v>84</v>
      </c>
      <c r="C38" s="37" t="s">
        <v>85</v>
      </c>
      <c r="D38" s="37" t="s">
        <v>75</v>
      </c>
      <c r="E38" s="37" t="s">
        <v>76</v>
      </c>
      <c r="F38" s="38">
        <v>60</v>
      </c>
      <c r="G38" s="60"/>
      <c r="H38" s="61">
        <v>2</v>
      </c>
      <c r="I38" s="2"/>
      <c r="J38" s="12"/>
      <c r="K38" s="13"/>
      <c r="L38" s="13"/>
      <c r="M38" s="14"/>
      <c r="N38" s="13"/>
      <c r="O38" s="13"/>
      <c r="P38" s="62"/>
      <c r="Q38" s="62"/>
      <c r="R38" s="62"/>
      <c r="S38" s="62"/>
      <c r="T38" s="62"/>
      <c r="U38" s="62"/>
      <c r="V38" s="62"/>
      <c r="W38" s="11"/>
      <c r="X38" s="4"/>
      <c r="Y38" s="8"/>
      <c r="Z38" s="5"/>
      <c r="AA38" s="4"/>
      <c r="AB38" s="10"/>
      <c r="AC38" s="4"/>
      <c r="AD38" s="9"/>
      <c r="AE38" s="4"/>
      <c r="AF38" s="10"/>
      <c r="AG38" s="50"/>
      <c r="AH38" s="41"/>
      <c r="AI38" s="42"/>
      <c r="AJ38" s="40"/>
      <c r="AK38" s="41"/>
      <c r="AL38" s="42"/>
      <c r="AM38" s="40">
        <f t="shared" si="6"/>
        <v>0</v>
      </c>
      <c r="AN38" s="41">
        <f t="shared" si="7"/>
        <v>0</v>
      </c>
      <c r="AO38" s="42">
        <f t="shared" si="8"/>
        <v>0</v>
      </c>
      <c r="AP38" s="1"/>
    </row>
    <row r="39" spans="2:42">
      <c r="B39" s="37" t="s">
        <v>84</v>
      </c>
      <c r="C39" s="37" t="s">
        <v>85</v>
      </c>
      <c r="D39" s="37" t="s">
        <v>77</v>
      </c>
      <c r="E39" s="37" t="s">
        <v>78</v>
      </c>
      <c r="F39" s="38">
        <v>60</v>
      </c>
      <c r="G39" s="60"/>
      <c r="H39" s="61">
        <v>2</v>
      </c>
      <c r="I39" s="2"/>
      <c r="J39" s="12"/>
      <c r="K39" s="13"/>
      <c r="L39" s="13"/>
      <c r="M39" s="14"/>
      <c r="N39" s="13"/>
      <c r="O39" s="13"/>
      <c r="P39" s="62"/>
      <c r="Q39" s="62"/>
      <c r="R39" s="62"/>
      <c r="S39" s="62"/>
      <c r="T39" s="62"/>
      <c r="U39" s="62"/>
      <c r="V39" s="62"/>
      <c r="W39" s="11"/>
      <c r="X39" s="4"/>
      <c r="Y39" s="8"/>
      <c r="Z39" s="5"/>
      <c r="AA39" s="4"/>
      <c r="AB39" s="10"/>
      <c r="AC39" s="4"/>
      <c r="AD39" s="9"/>
      <c r="AE39" s="4"/>
      <c r="AF39" s="10"/>
      <c r="AG39" s="50"/>
      <c r="AH39" s="41"/>
      <c r="AI39" s="42"/>
      <c r="AJ39" s="40"/>
      <c r="AK39" s="41"/>
      <c r="AL39" s="42"/>
      <c r="AM39" s="40">
        <f t="shared" si="6"/>
        <v>0</v>
      </c>
      <c r="AN39" s="41">
        <f t="shared" si="7"/>
        <v>0</v>
      </c>
      <c r="AO39" s="42">
        <f t="shared" si="8"/>
        <v>0</v>
      </c>
      <c r="AP39" s="1"/>
    </row>
    <row r="40" spans="2:42">
      <c r="B40" s="37" t="s">
        <v>84</v>
      </c>
      <c r="C40" s="37" t="s">
        <v>85</v>
      </c>
      <c r="D40" s="37" t="s">
        <v>79</v>
      </c>
      <c r="E40" s="37" t="s">
        <v>80</v>
      </c>
      <c r="F40" s="38">
        <v>60</v>
      </c>
      <c r="G40" s="60"/>
      <c r="H40" s="61">
        <v>2</v>
      </c>
      <c r="I40" s="2"/>
      <c r="J40" s="12"/>
      <c r="K40" s="13"/>
      <c r="L40" s="13"/>
      <c r="M40" s="14"/>
      <c r="N40" s="13"/>
      <c r="O40" s="13"/>
      <c r="P40" s="62"/>
      <c r="Q40" s="62"/>
      <c r="R40" s="62"/>
      <c r="S40" s="62"/>
      <c r="T40" s="62"/>
      <c r="U40" s="62"/>
      <c r="V40" s="62"/>
      <c r="W40" s="11"/>
      <c r="X40" s="4"/>
      <c r="Y40" s="8"/>
      <c r="Z40" s="5"/>
      <c r="AA40" s="4"/>
      <c r="AB40" s="10"/>
      <c r="AC40" s="4"/>
      <c r="AD40" s="9"/>
      <c r="AE40" s="4"/>
      <c r="AF40" s="10"/>
      <c r="AG40" s="50"/>
      <c r="AH40" s="41"/>
      <c r="AI40" s="42"/>
      <c r="AJ40" s="40"/>
      <c r="AK40" s="41"/>
      <c r="AL40" s="42"/>
      <c r="AM40" s="40">
        <f t="shared" si="6"/>
        <v>0</v>
      </c>
      <c r="AN40" s="41">
        <f t="shared" si="7"/>
        <v>0</v>
      </c>
      <c r="AO40" s="42">
        <f t="shared" si="8"/>
        <v>0</v>
      </c>
      <c r="AP40" s="1"/>
    </row>
    <row r="41" spans="2:42">
      <c r="B41" s="37"/>
      <c r="C41" s="37"/>
      <c r="D41" s="37"/>
      <c r="E41" s="37"/>
      <c r="F41" s="38"/>
      <c r="G41" s="60"/>
      <c r="H41" s="61"/>
      <c r="I41" s="2"/>
      <c r="J41" s="12"/>
      <c r="K41" s="13"/>
      <c r="L41" s="13"/>
      <c r="M41" s="14"/>
      <c r="N41" s="13"/>
      <c r="O41" s="13"/>
      <c r="P41" s="62"/>
      <c r="Q41" s="62"/>
      <c r="R41" s="62"/>
      <c r="S41" s="62"/>
      <c r="T41" s="62"/>
      <c r="U41" s="62"/>
      <c r="V41" s="62"/>
      <c r="W41" s="11"/>
      <c r="X41" s="4"/>
      <c r="Y41" s="8"/>
      <c r="Z41" s="5"/>
      <c r="AA41" s="4"/>
      <c r="AB41" s="10"/>
      <c r="AC41" s="4"/>
      <c r="AD41" s="9"/>
      <c r="AE41" s="4"/>
      <c r="AF41" s="10"/>
      <c r="AG41" s="50"/>
      <c r="AH41" s="41"/>
      <c r="AI41" s="42"/>
      <c r="AJ41" s="40"/>
      <c r="AK41" s="41"/>
      <c r="AL41" s="42"/>
      <c r="AM41" s="40">
        <f t="shared" si="6"/>
        <v>0</v>
      </c>
      <c r="AN41" s="41">
        <f t="shared" si="7"/>
        <v>0</v>
      </c>
      <c r="AO41" s="42">
        <f t="shared" si="8"/>
        <v>0</v>
      </c>
      <c r="AP41" s="1"/>
    </row>
    <row r="42" spans="2:42">
      <c r="B42" s="37" t="s">
        <v>86</v>
      </c>
      <c r="C42" s="37" t="s">
        <v>87</v>
      </c>
      <c r="D42" s="37" t="s">
        <v>73</v>
      </c>
      <c r="E42" s="37" t="s">
        <v>74</v>
      </c>
      <c r="F42" s="38">
        <v>60</v>
      </c>
      <c r="G42" s="60"/>
      <c r="H42" s="61">
        <v>2</v>
      </c>
      <c r="I42" s="2"/>
      <c r="J42" s="12"/>
      <c r="K42" s="13"/>
      <c r="L42" s="13"/>
      <c r="M42" s="14"/>
      <c r="N42" s="13"/>
      <c r="O42" s="13"/>
      <c r="P42" s="62"/>
      <c r="Q42" s="62"/>
      <c r="R42" s="62"/>
      <c r="S42" s="62"/>
      <c r="T42" s="62"/>
      <c r="U42" s="62"/>
      <c r="V42" s="62"/>
      <c r="W42" s="11"/>
      <c r="X42" s="4"/>
      <c r="Y42" s="8"/>
      <c r="Z42" s="5"/>
      <c r="AA42" s="4"/>
      <c r="AB42" s="10"/>
      <c r="AC42" s="4"/>
      <c r="AD42" s="9"/>
      <c r="AE42" s="4"/>
      <c r="AF42" s="10"/>
      <c r="AG42" s="50"/>
      <c r="AH42" s="41"/>
      <c r="AI42" s="42"/>
      <c r="AJ42" s="40"/>
      <c r="AK42" s="41"/>
      <c r="AL42" s="42"/>
      <c r="AM42" s="40">
        <f t="shared" si="6"/>
        <v>0</v>
      </c>
      <c r="AN42" s="41">
        <f t="shared" si="7"/>
        <v>0</v>
      </c>
      <c r="AO42" s="42">
        <f t="shared" si="8"/>
        <v>0</v>
      </c>
      <c r="AP42" s="1"/>
    </row>
    <row r="43" spans="2:42">
      <c r="B43" s="37" t="s">
        <v>86</v>
      </c>
      <c r="C43" s="37" t="s">
        <v>87</v>
      </c>
      <c r="D43" s="37" t="s">
        <v>75</v>
      </c>
      <c r="E43" s="37" t="s">
        <v>76</v>
      </c>
      <c r="F43" s="38">
        <v>60</v>
      </c>
      <c r="G43" s="60"/>
      <c r="H43" s="61">
        <v>2</v>
      </c>
      <c r="I43" s="2"/>
      <c r="J43" s="12"/>
      <c r="K43" s="13"/>
      <c r="L43" s="13"/>
      <c r="M43" s="14"/>
      <c r="N43" s="13"/>
      <c r="O43" s="13"/>
      <c r="P43" s="62"/>
      <c r="Q43" s="62"/>
      <c r="R43" s="62"/>
      <c r="S43" s="62"/>
      <c r="T43" s="62"/>
      <c r="U43" s="62"/>
      <c r="V43" s="62"/>
      <c r="W43" s="11"/>
      <c r="X43" s="4"/>
      <c r="Y43" s="8"/>
      <c r="Z43" s="5"/>
      <c r="AA43" s="4"/>
      <c r="AB43" s="10"/>
      <c r="AC43" s="4"/>
      <c r="AD43" s="9"/>
      <c r="AE43" s="4"/>
      <c r="AF43" s="10"/>
      <c r="AG43" s="50"/>
      <c r="AH43" s="41"/>
      <c r="AI43" s="42"/>
      <c r="AJ43" s="40"/>
      <c r="AK43" s="41"/>
      <c r="AL43" s="42"/>
      <c r="AM43" s="40">
        <f t="shared" si="6"/>
        <v>0</v>
      </c>
      <c r="AN43" s="41">
        <f t="shared" si="7"/>
        <v>0</v>
      </c>
      <c r="AO43" s="42">
        <f t="shared" si="8"/>
        <v>0</v>
      </c>
      <c r="AP43" s="1"/>
    </row>
    <row r="44" spans="2:42">
      <c r="B44" s="37" t="s">
        <v>86</v>
      </c>
      <c r="C44" s="37" t="s">
        <v>87</v>
      </c>
      <c r="D44" s="37" t="s">
        <v>77</v>
      </c>
      <c r="E44" s="37" t="s">
        <v>78</v>
      </c>
      <c r="F44" s="38">
        <v>60</v>
      </c>
      <c r="G44" s="60"/>
      <c r="H44" s="61">
        <v>2</v>
      </c>
      <c r="I44" s="2"/>
      <c r="J44" s="12"/>
      <c r="K44" s="13"/>
      <c r="L44" s="13"/>
      <c r="M44" s="14"/>
      <c r="N44" s="13"/>
      <c r="O44" s="13"/>
      <c r="P44" s="62"/>
      <c r="Q44" s="62"/>
      <c r="R44" s="62"/>
      <c r="S44" s="62"/>
      <c r="T44" s="62"/>
      <c r="U44" s="62"/>
      <c r="V44" s="62"/>
      <c r="W44" s="11"/>
      <c r="X44" s="4"/>
      <c r="Y44" s="8"/>
      <c r="Z44" s="5"/>
      <c r="AA44" s="4"/>
      <c r="AB44" s="10"/>
      <c r="AC44" s="4"/>
      <c r="AD44" s="9"/>
      <c r="AE44" s="4"/>
      <c r="AF44" s="10"/>
      <c r="AG44" s="50"/>
      <c r="AH44" s="41"/>
      <c r="AI44" s="42"/>
      <c r="AJ44" s="40"/>
      <c r="AK44" s="41"/>
      <c r="AL44" s="42"/>
      <c r="AM44" s="40">
        <f t="shared" si="6"/>
        <v>0</v>
      </c>
      <c r="AN44" s="41">
        <f t="shared" si="7"/>
        <v>0</v>
      </c>
      <c r="AO44" s="42">
        <f t="shared" si="8"/>
        <v>0</v>
      </c>
      <c r="AP44" s="1"/>
    </row>
    <row r="45" spans="2:42">
      <c r="B45" s="37" t="s">
        <v>86</v>
      </c>
      <c r="C45" s="37" t="s">
        <v>87</v>
      </c>
      <c r="D45" s="37" t="s">
        <v>79</v>
      </c>
      <c r="E45" s="37" t="s">
        <v>80</v>
      </c>
      <c r="F45" s="38">
        <v>60</v>
      </c>
      <c r="G45" s="60"/>
      <c r="H45" s="61">
        <v>2</v>
      </c>
      <c r="I45" s="2"/>
      <c r="J45" s="12"/>
      <c r="K45" s="13"/>
      <c r="L45" s="13"/>
      <c r="M45" s="14"/>
      <c r="N45" s="13"/>
      <c r="O45" s="13"/>
      <c r="P45" s="62"/>
      <c r="Q45" s="62"/>
      <c r="R45" s="62"/>
      <c r="S45" s="62"/>
      <c r="T45" s="62"/>
      <c r="U45" s="62"/>
      <c r="V45" s="62"/>
      <c r="W45" s="11"/>
      <c r="X45" s="4"/>
      <c r="Y45" s="8"/>
      <c r="Z45" s="5"/>
      <c r="AA45" s="4"/>
      <c r="AB45" s="10"/>
      <c r="AC45" s="4"/>
      <c r="AD45" s="9"/>
      <c r="AE45" s="4"/>
      <c r="AF45" s="10"/>
      <c r="AG45" s="50"/>
      <c r="AH45" s="41"/>
      <c r="AI45" s="42"/>
      <c r="AJ45" s="40"/>
      <c r="AK45" s="41"/>
      <c r="AL45" s="42"/>
      <c r="AM45" s="40">
        <f t="shared" si="6"/>
        <v>0</v>
      </c>
      <c r="AN45" s="41">
        <f t="shared" si="7"/>
        <v>0</v>
      </c>
      <c r="AO45" s="42">
        <f t="shared" si="8"/>
        <v>0</v>
      </c>
      <c r="AP45" s="1"/>
    </row>
    <row r="46" spans="2:42">
      <c r="B46" s="37"/>
      <c r="C46" s="37"/>
      <c r="D46" s="37"/>
      <c r="E46" s="37"/>
      <c r="F46" s="38"/>
      <c r="G46" s="60"/>
      <c r="H46" s="61"/>
      <c r="I46" s="2"/>
      <c r="J46" s="12"/>
      <c r="K46" s="13"/>
      <c r="L46" s="13"/>
      <c r="M46" s="14"/>
      <c r="N46" s="13"/>
      <c r="O46" s="13"/>
      <c r="P46" s="62"/>
      <c r="Q46" s="62"/>
      <c r="R46" s="62"/>
      <c r="S46" s="62"/>
      <c r="T46" s="62"/>
      <c r="U46" s="62"/>
      <c r="V46" s="62"/>
      <c r="W46" s="11"/>
      <c r="X46" s="4"/>
      <c r="Y46" s="8"/>
      <c r="Z46" s="5"/>
      <c r="AA46" s="4"/>
      <c r="AB46" s="10"/>
      <c r="AC46" s="4"/>
      <c r="AD46" s="9"/>
      <c r="AE46" s="4"/>
      <c r="AF46" s="10"/>
      <c r="AG46" s="50"/>
      <c r="AH46" s="41"/>
      <c r="AI46" s="42"/>
      <c r="AJ46" s="40"/>
      <c r="AK46" s="41"/>
      <c r="AL46" s="42"/>
      <c r="AM46" s="40">
        <f t="shared" si="6"/>
        <v>0</v>
      </c>
      <c r="AN46" s="41">
        <f t="shared" si="7"/>
        <v>0</v>
      </c>
      <c r="AO46" s="42">
        <f t="shared" si="8"/>
        <v>0</v>
      </c>
      <c r="AP46" s="1"/>
    </row>
    <row r="47" spans="2:42">
      <c r="B47" s="37" t="s">
        <v>88</v>
      </c>
      <c r="C47" s="37" t="s">
        <v>89</v>
      </c>
      <c r="D47" s="37" t="s">
        <v>73</v>
      </c>
      <c r="E47" s="37" t="s">
        <v>74</v>
      </c>
      <c r="F47" s="38">
        <v>60</v>
      </c>
      <c r="G47" s="60"/>
      <c r="H47" s="61">
        <v>2</v>
      </c>
      <c r="I47" s="2"/>
      <c r="J47" s="12"/>
      <c r="K47" s="13"/>
      <c r="L47" s="13"/>
      <c r="M47" s="14"/>
      <c r="N47" s="13"/>
      <c r="O47" s="13"/>
      <c r="P47" s="62"/>
      <c r="Q47" s="62"/>
      <c r="R47" s="62"/>
      <c r="S47" s="62"/>
      <c r="T47" s="62"/>
      <c r="U47" s="62"/>
      <c r="V47" s="62"/>
      <c r="W47" s="11"/>
      <c r="X47" s="4"/>
      <c r="Y47" s="8"/>
      <c r="Z47" s="5"/>
      <c r="AA47" s="4"/>
      <c r="AB47" s="10"/>
      <c r="AC47" s="4"/>
      <c r="AD47" s="9"/>
      <c r="AE47" s="4"/>
      <c r="AF47" s="10"/>
      <c r="AG47" s="50"/>
      <c r="AH47" s="41"/>
      <c r="AI47" s="42"/>
      <c r="AJ47" s="40"/>
      <c r="AK47" s="41"/>
      <c r="AL47" s="42"/>
      <c r="AM47" s="40">
        <f t="shared" si="6"/>
        <v>0</v>
      </c>
      <c r="AN47" s="41">
        <f t="shared" si="7"/>
        <v>0</v>
      </c>
      <c r="AO47" s="42">
        <f t="shared" si="8"/>
        <v>0</v>
      </c>
      <c r="AP47" s="1"/>
    </row>
    <row r="48" spans="2:42">
      <c r="B48" s="37" t="s">
        <v>88</v>
      </c>
      <c r="C48" s="37" t="s">
        <v>89</v>
      </c>
      <c r="D48" s="37" t="s">
        <v>75</v>
      </c>
      <c r="E48" s="37" t="s">
        <v>76</v>
      </c>
      <c r="F48" s="38">
        <v>60</v>
      </c>
      <c r="G48" s="60"/>
      <c r="H48" s="61">
        <v>2</v>
      </c>
      <c r="I48" s="2"/>
      <c r="J48" s="12"/>
      <c r="K48" s="13"/>
      <c r="L48" s="13"/>
      <c r="M48" s="14"/>
      <c r="N48" s="13"/>
      <c r="O48" s="13"/>
      <c r="P48" s="62"/>
      <c r="Q48" s="62"/>
      <c r="R48" s="62"/>
      <c r="S48" s="62"/>
      <c r="T48" s="62"/>
      <c r="U48" s="62"/>
      <c r="V48" s="62"/>
      <c r="W48" s="11"/>
      <c r="X48" s="4"/>
      <c r="Y48" s="8"/>
      <c r="Z48" s="5"/>
      <c r="AA48" s="4"/>
      <c r="AB48" s="10"/>
      <c r="AC48" s="4"/>
      <c r="AD48" s="9"/>
      <c r="AE48" s="4"/>
      <c r="AF48" s="10"/>
      <c r="AG48" s="50"/>
      <c r="AH48" s="41"/>
      <c r="AI48" s="42"/>
      <c r="AJ48" s="40"/>
      <c r="AK48" s="41"/>
      <c r="AL48" s="42"/>
      <c r="AM48" s="40">
        <f t="shared" si="6"/>
        <v>0</v>
      </c>
      <c r="AN48" s="41">
        <f t="shared" si="7"/>
        <v>0</v>
      </c>
      <c r="AO48" s="42">
        <f t="shared" si="8"/>
        <v>0</v>
      </c>
      <c r="AP48" s="1"/>
    </row>
    <row r="49" spans="2:42">
      <c r="B49" s="37" t="s">
        <v>88</v>
      </c>
      <c r="C49" s="37" t="s">
        <v>89</v>
      </c>
      <c r="D49" s="37" t="s">
        <v>77</v>
      </c>
      <c r="E49" s="37" t="s">
        <v>78</v>
      </c>
      <c r="F49" s="38">
        <v>60</v>
      </c>
      <c r="G49" s="60"/>
      <c r="H49" s="61">
        <v>2</v>
      </c>
      <c r="I49" s="2"/>
      <c r="J49" s="12"/>
      <c r="K49" s="13"/>
      <c r="L49" s="13"/>
      <c r="M49" s="14"/>
      <c r="N49" s="13"/>
      <c r="O49" s="13"/>
      <c r="P49" s="62"/>
      <c r="Q49" s="62"/>
      <c r="R49" s="62"/>
      <c r="S49" s="62"/>
      <c r="T49" s="62"/>
      <c r="U49" s="62"/>
      <c r="V49" s="62"/>
      <c r="W49" s="11"/>
      <c r="X49" s="4"/>
      <c r="Y49" s="8"/>
      <c r="Z49" s="5"/>
      <c r="AA49" s="4"/>
      <c r="AB49" s="10"/>
      <c r="AC49" s="4"/>
      <c r="AD49" s="9"/>
      <c r="AE49" s="4"/>
      <c r="AF49" s="10"/>
      <c r="AG49" s="50"/>
      <c r="AH49" s="41"/>
      <c r="AI49" s="42"/>
      <c r="AJ49" s="40"/>
      <c r="AK49" s="41"/>
      <c r="AL49" s="42"/>
      <c r="AM49" s="40">
        <f t="shared" si="6"/>
        <v>0</v>
      </c>
      <c r="AN49" s="41">
        <f t="shared" si="7"/>
        <v>0</v>
      </c>
      <c r="AO49" s="42">
        <f t="shared" si="8"/>
        <v>0</v>
      </c>
      <c r="AP49" s="1"/>
    </row>
    <row r="50" spans="2:42">
      <c r="B50" s="37" t="s">
        <v>88</v>
      </c>
      <c r="C50" s="37" t="s">
        <v>89</v>
      </c>
      <c r="D50" s="37" t="s">
        <v>79</v>
      </c>
      <c r="E50" s="37" t="s">
        <v>80</v>
      </c>
      <c r="F50" s="38">
        <v>60</v>
      </c>
      <c r="G50" s="60"/>
      <c r="H50" s="61">
        <v>2</v>
      </c>
      <c r="I50" s="2"/>
      <c r="J50" s="12"/>
      <c r="K50" s="13"/>
      <c r="L50" s="13"/>
      <c r="M50" s="14"/>
      <c r="N50" s="13"/>
      <c r="O50" s="13"/>
      <c r="P50" s="62"/>
      <c r="Q50" s="62"/>
      <c r="R50" s="62"/>
      <c r="S50" s="62"/>
      <c r="T50" s="62"/>
      <c r="U50" s="62"/>
      <c r="V50" s="62"/>
      <c r="W50" s="11"/>
      <c r="X50" s="4"/>
      <c r="Y50" s="8"/>
      <c r="Z50" s="5"/>
      <c r="AA50" s="4"/>
      <c r="AB50" s="10"/>
      <c r="AC50" s="4"/>
      <c r="AD50" s="9"/>
      <c r="AE50" s="4"/>
      <c r="AF50" s="10"/>
      <c r="AG50" s="50"/>
      <c r="AH50" s="41"/>
      <c r="AI50" s="42"/>
      <c r="AJ50" s="40"/>
      <c r="AK50" s="41"/>
      <c r="AL50" s="42"/>
      <c r="AM50" s="40">
        <f t="shared" si="6"/>
        <v>0</v>
      </c>
      <c r="AN50" s="41">
        <f t="shared" si="7"/>
        <v>0</v>
      </c>
      <c r="AO50" s="42">
        <f t="shared" si="8"/>
        <v>0</v>
      </c>
      <c r="AP50" s="1"/>
    </row>
    <row r="51" spans="2:42">
      <c r="B51" s="37"/>
      <c r="C51" s="37"/>
      <c r="D51" s="37"/>
      <c r="E51" s="37"/>
      <c r="F51" s="38"/>
      <c r="G51" s="60"/>
      <c r="H51" s="61"/>
      <c r="I51" s="2"/>
      <c r="J51" s="12"/>
      <c r="K51" s="13"/>
      <c r="L51" s="13"/>
      <c r="M51" s="14"/>
      <c r="N51" s="13"/>
      <c r="O51" s="13"/>
      <c r="P51" s="62"/>
      <c r="Q51" s="62"/>
      <c r="R51" s="62"/>
      <c r="S51" s="62"/>
      <c r="T51" s="62"/>
      <c r="U51" s="62"/>
      <c r="V51" s="62"/>
      <c r="W51" s="11"/>
      <c r="X51" s="4"/>
      <c r="Y51" s="8"/>
      <c r="Z51" s="5"/>
      <c r="AA51" s="4"/>
      <c r="AB51" s="10"/>
      <c r="AC51" s="4"/>
      <c r="AD51" s="9"/>
      <c r="AE51" s="4"/>
      <c r="AF51" s="10"/>
      <c r="AG51" s="50"/>
      <c r="AH51" s="41"/>
      <c r="AI51" s="42"/>
      <c r="AJ51" s="40"/>
      <c r="AK51" s="41"/>
      <c r="AL51" s="42"/>
      <c r="AM51" s="40"/>
      <c r="AN51" s="41"/>
      <c r="AO51" s="42"/>
      <c r="AP51" s="1"/>
    </row>
    <row r="52" spans="2:42" ht="11.25" customHeight="1"/>
    <row r="53" spans="2:42" ht="21" customHeight="1">
      <c r="B53" s="65" t="s">
        <v>46</v>
      </c>
      <c r="C53" s="66"/>
      <c r="D53" s="66"/>
      <c r="E53" s="66"/>
      <c r="F53" s="66"/>
      <c r="G53" s="66"/>
      <c r="H53" s="67"/>
    </row>
    <row r="54" spans="2:42" ht="3.75" customHeight="1"/>
    <row r="55" spans="2:42" ht="18.95" customHeight="1">
      <c r="B55" s="51" t="s">
        <v>47</v>
      </c>
      <c r="C55" s="17"/>
      <c r="E55" s="63"/>
      <c r="F55" s="68"/>
      <c r="G55" s="68"/>
      <c r="H55" s="68"/>
      <c r="AB55" s="17"/>
      <c r="AC55" s="17"/>
      <c r="AD55" s="17"/>
    </row>
  </sheetData>
  <sheetProtection insertHyperlinks="0" sort="0" autoFilter="0" pivotTables="0"/>
  <mergeCells count="23">
    <mergeCell ref="AJ30:AL30"/>
    <mergeCell ref="AG30:AI30"/>
    <mergeCell ref="B29:AP29"/>
    <mergeCell ref="B2:H2"/>
    <mergeCell ref="B3:H3"/>
    <mergeCell ref="I30:AF30"/>
    <mergeCell ref="B30:H30"/>
    <mergeCell ref="AM30:AO30"/>
    <mergeCell ref="B8:H8"/>
    <mergeCell ref="B15:H15"/>
    <mergeCell ref="B13:H13"/>
    <mergeCell ref="C24:D24"/>
    <mergeCell ref="C25:D25"/>
    <mergeCell ref="C26:D26"/>
    <mergeCell ref="C27:D27"/>
    <mergeCell ref="C18:D18"/>
    <mergeCell ref="C17:D17"/>
    <mergeCell ref="B23:J23"/>
    <mergeCell ref="B53:H53"/>
    <mergeCell ref="E55:H55"/>
    <mergeCell ref="C21:D21"/>
    <mergeCell ref="C19:D19"/>
    <mergeCell ref="C20:D20"/>
  </mergeCells>
  <conditionalFormatting sqref="I32:I51">
    <cfRule type="cellIs" dxfId="2" priority="3" operator="notEqual">
      <formula>F32</formula>
    </cfRule>
  </conditionalFormatting>
  <conditionalFormatting sqref="M32:M51 AF32:AF51">
    <cfRule type="expression" dxfId="1" priority="6">
      <formula>AND(L32&gt;0,M32="")</formula>
    </cfRule>
  </conditionalFormatting>
  <conditionalFormatting sqref="AB32:AB602">
    <cfRule type="expression" dxfId="0" priority="1">
      <formula>AND($AA32&gt;0,$AB32="")</formula>
    </cfRule>
  </conditionalFormatting>
  <dataValidations count="11">
    <dataValidation type="decimal" operator="greaterThanOrEqual" allowBlank="1" showInputMessage="1" showErrorMessage="1" promptTitle="One-time costs" prompt="Enter the unit cost non-recurring charge for Special Construction services. Enter 0 if no charge applies." sqref="AA32:AA51" xr:uid="{D0B86895-1DEB-4034-B43C-3014F628EAD4}">
      <formula1>0</formula1>
    </dataValidation>
    <dataValidation type="whole" operator="greaterThanOrEqual" allowBlank="1" showInputMessage="1" showErrorMessage="1" sqref="H32:H51" xr:uid="{ED972E82-9457-497F-84AE-A234101B02F8}">
      <formula1>0</formula1>
    </dataValidation>
    <dataValidation type="whole" operator="greaterThan" allowBlank="1" showInputMessage="1" showErrorMessage="1" sqref="F32:F51" xr:uid="{83EB7F99-119A-4D03-97E9-186A6E0B860F}">
      <formula1>0</formula1>
    </dataValidation>
    <dataValidation type="whole" operator="greaterThan" allowBlank="1" showInputMessage="1" showErrorMessage="1" promptTitle="Requested initial term" prompt="Number of strands requested." sqref="H32:H51" xr:uid="{E58C5A5E-D197-4308-A203-B9600E735A53}">
      <formula1>0</formula1>
    </dataValidation>
    <dataValidation type="decimal" allowBlank="1" showInputMessage="1" showErrorMessage="1" promptTitle="One-time costs" prompt="Enter the unit cost non-recurring charge for standard installation service (this does not include Special Construction). Enter 0 if no charge applies." sqref="Z32:Z51" xr:uid="{F3900A45-9F1D-4A65-81AA-B6E18A8C011F}">
      <formula1>0</formula1>
      <formula2>100000000</formula2>
    </dataValidation>
    <dataValidation type="decimal" allowBlank="1" showInputMessage="1" showErrorMessage="1" promptTitle="E-Rate Eligible Percentage" prompt="Enter the percentage of the Special Construction charges eligible for E-Rate funding. This does not represent the entity's E-Rate discount rate, but instead is to represent the % of costs that could be included on an E-Rate Form 471 for build fees." sqref="AB32:AB51" xr:uid="{61D567B5-759A-4019-B175-622E8BC7F7A2}">
      <formula1>0</formula1>
      <formula2>1</formula2>
    </dataValidation>
    <dataValidation allowBlank="1" showInputMessage="1" showErrorMessage="1" promptTitle="DO NOT EDIT" prompt="Calculated amounts - do not overwrite" sqref="AJ32:AO51" xr:uid="{8EC9F20A-6C5F-4104-ADD5-1CED7084D6B3}"/>
    <dataValidation operator="greaterThanOrEqual" allowBlank="1" showInputMessage="1" showErrorMessage="1" promptTitle="DO NOT EDIT" prompt="Calculated amounts - do not overwrite" sqref="AG32:AI51" xr:uid="{37908485-9A85-44CC-9212-67DF2256B6FF}"/>
    <dataValidation type="custom" allowBlank="1" showInputMessage="1" showErrorMessage="1" promptTitle="NOT APPLICABLE" prompt="These cells are not applicable to Dark Fiber offers. Do not enter information in these cells." sqref="J31:V51" xr:uid="{461B076E-A09C-4366-A36E-7EB4B60B67D4}">
      <formula1>""</formula1>
    </dataValidation>
    <dataValidation type="whole" operator="greaterThan" allowBlank="1" showInputMessage="1" showErrorMessage="1" promptTitle="Offered initial term" prompt="Whole number of months required for the services/costs offered." sqref="I32:I51" xr:uid="{12EA5FB2-FAD2-4038-A5F8-70F590217CCE}">
      <formula1>0</formula1>
    </dataValidation>
    <dataValidation type="custom" operator="greaterThanOrEqual" allowBlank="1" showInputMessage="1" showErrorMessage="1" promptTitle="Not Applicable" prompt="Leave blank" sqref="G31:G51" xr:uid="{37564654-0AE1-43AB-AD43-5F91AED861FE}">
      <formula1>""</formula1>
    </dataValidation>
  </dataValidations>
  <printOptions horizontalCentered="1"/>
  <pageMargins left="0.4" right="0.4" top="0.5" bottom="0.5" header="0.3" footer="0.3"/>
  <pageSetup scale="34" orientation="landscape" r:id="rId1"/>
  <headerFooter>
    <oddFooter>&amp;L&amp;8© E-Rate Central - Proprietary Template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F62488-691F-42D1-823E-DA0F65FB8D6D}">
  <ds:schemaRefs>
    <ds:schemaRef ds:uri="http://schemas.microsoft.com/sharepoint/v3/contenttype/forms"/>
  </ds:schemaRefs>
</ds:datastoreItem>
</file>

<file path=customXml/itemProps2.xml><?xml version="1.0" encoding="utf-8"?>
<ds:datastoreItem xmlns:ds="http://schemas.openxmlformats.org/officeDocument/2006/customXml" ds:itemID="{648E93AC-5F62-463C-BC8D-0780B59627FB}">
  <ds:schemaRefs>
    <ds:schemaRef ds:uri="http://schemas.microsoft.com/office/2006/documentManagement/types"/>
    <ds:schemaRef ds:uri="http://www.w3.org/XML/1998/namespace"/>
    <ds:schemaRef ds:uri="http://schemas.microsoft.com/office/2006/metadata/properties"/>
    <ds:schemaRef ds:uri="95142d19-fd3b-4b08-9efc-8a16e808819c"/>
    <ds:schemaRef ds:uri="http://purl.org/dc/terms/"/>
    <ds:schemaRef ds:uri="d6c1bc09-1b62-4067-bd7f-5308a3885c24"/>
    <ds:schemaRef ds:uri="http://schemas.microsoft.com/sharepoint/v3"/>
    <ds:schemaRef ds:uri="http://purl.org/dc/elements/1.1/"/>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79AFEA1F-DB4A-4970-8605-AFD8CF699C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Lit Option</vt:lpstr>
      <vt:lpstr>Dark Option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Zarillo Coleman</dc:creator>
  <cp:lastModifiedBy>Diana Zarillo Coleman</cp:lastModifiedBy>
  <cp:lastPrinted>2026-08-17T20:22:04Z</cp:lastPrinted>
  <dcterms:created xsi:type="dcterms:W3CDTF">2026-05-26T18:07:09Z</dcterms:created>
  <dcterms:modified xsi:type="dcterms:W3CDTF">2026-10-16T18:17:27Z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