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entraled.sharepoint.com/sites/E-RateCentral/Shared Documents/E-Rate Clients/Madison County Lib _NC_127095/2027-28/470/C1-470# and or Nickname/Drafts and Working Docs/"/>
    </mc:Choice>
  </mc:AlternateContent>
  <xr:revisionPtr revIDLastSave="8" documentId="8_{0DFCDCD0-84F3-4CC5-A406-D1BBA8B1ABF6}" xr6:coauthVersionLast="47" xr6:coauthVersionMax="47" xr10:uidLastSave="{0B8E0280-3828-4961-94A3-5A9A04764AD0}"/>
  <bookViews>
    <workbookView xWindow="-120" yWindow="-120" windowWidth="29040" windowHeight="15720" xr2:uid="{17BD55B2-1217-4F9F-8BD7-37BD2F9C416C}"/>
  </bookViews>
  <sheets>
    <sheet name="270000674" sheetId="2" r:id="rId1"/>
  </sheets>
  <definedNames>
    <definedName name="_xlnm._FilterDatabase" localSheetId="0" hidden="1">'270000674'!$B$26:$AE$29</definedName>
    <definedName name="install">#REF!</definedName>
    <definedName name="Should_installation_charges_be_included_in_quote?">#REF!</definedName>
    <definedName name="Type_of_Equipment">#REF!</definedName>
    <definedName name="ven_install">#REF!</definedName>
    <definedName name="Yes_or_n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28" i="2" l="1"/>
  <c r="X28" i="2"/>
  <c r="Y28" i="2"/>
  <c r="Z28" i="2"/>
  <c r="AA28" i="2"/>
  <c r="AB28" i="2"/>
  <c r="AC28" i="2"/>
  <c r="AD28" i="2"/>
  <c r="AE28" i="2"/>
  <c r="W29" i="2"/>
  <c r="X29" i="2"/>
  <c r="Y29" i="2"/>
  <c r="Z29" i="2"/>
  <c r="AA29" i="2"/>
  <c r="AB29" i="2"/>
  <c r="AC29" i="2"/>
  <c r="AD29" i="2"/>
  <c r="AE29" i="2"/>
  <c r="U28" i="2"/>
  <c r="V28" i="2" s="1"/>
  <c r="U29" i="2"/>
  <c r="V29" i="2" s="1"/>
  <c r="AE27" i="2"/>
  <c r="AD27" i="2"/>
  <c r="AC27" i="2"/>
  <c r="U27" i="2"/>
  <c r="V27" i="2" s="1"/>
  <c r="O28" i="2"/>
  <c r="P28" i="2"/>
  <c r="O29" i="2"/>
  <c r="P29" i="2"/>
  <c r="P27" i="2"/>
  <c r="O27" i="2"/>
  <c r="AA27" i="2" s="1"/>
  <c r="AF28" i="2" l="1"/>
  <c r="AH28" i="2"/>
  <c r="AF29" i="2"/>
  <c r="AG28" i="2"/>
  <c r="AG29" i="2"/>
  <c r="AH29" i="2"/>
  <c r="AB27" i="2"/>
  <c r="W27" i="2"/>
  <c r="Z27" i="2"/>
  <c r="X27" i="2"/>
  <c r="Y27" i="2"/>
  <c r="AG27" i="2" l="1"/>
  <c r="AF27" i="2"/>
  <c r="AH27" i="2"/>
</calcChain>
</file>

<file path=xl/sharedStrings.xml><?xml version="1.0" encoding="utf-8"?>
<sst xmlns="http://schemas.openxmlformats.org/spreadsheetml/2006/main" count="79" uniqueCount="75">
  <si>
    <t>Entity Name:</t>
  </si>
  <si>
    <t>E-Rate BEN:</t>
  </si>
  <si>
    <t>PRICING ATTACHMENT RESPONSE INSTRUCTIONS</t>
  </si>
  <si>
    <t>Unless otherwise specified in the Form 470 or filing attachments, the following apply to this solicitation:</t>
  </si>
  <si>
    <t>OFFEROR INFORMATION</t>
  </si>
  <si>
    <t>Service Provider:</t>
  </si>
  <si>
    <t>SPIN:</t>
  </si>
  <si>
    <t>Contact Name:</t>
  </si>
  <si>
    <t>Contact E-mail:</t>
  </si>
  <si>
    <t>Contact Phone:</t>
  </si>
  <si>
    <t>PRICING SCHEDULE</t>
  </si>
  <si>
    <t>Service Location Name</t>
  </si>
  <si>
    <t>Service Address</t>
  </si>
  <si>
    <t>Bandwidth MRC</t>
  </si>
  <si>
    <t>Static IP MRC for the Qty Required</t>
  </si>
  <si>
    <t>Other MRC</t>
  </si>
  <si>
    <t>Total E-Rate Eligible Contract Cost</t>
  </si>
  <si>
    <t>Total E-Rate Ineligible Contract Cost</t>
  </si>
  <si>
    <t>Do USF fees apply to any of these services?</t>
  </si>
  <si>
    <t>Service Locations</t>
  </si>
  <si>
    <t>Initial Term</t>
  </si>
  <si>
    <t>Static IP</t>
  </si>
  <si>
    <t>Installation and Special Construction NRC</t>
  </si>
  <si>
    <t>Minimum # Required</t>
  </si>
  <si>
    <t>Leased Router/
Modem MRC</t>
  </si>
  <si>
    <t>E-Rate Eligibility of Router Make/Model</t>
  </si>
  <si>
    <t>Basic Installation</t>
  </si>
  <si>
    <t>Special Construction</t>
  </si>
  <si>
    <t>Costs Applicable to All Bandwidth Levels?</t>
  </si>
  <si>
    <t xml:space="preserve">If costs are conditional, explain here. </t>
  </si>
  <si>
    <t>Provide the manufacturer make and model of any vendor provided equip:</t>
  </si>
  <si>
    <t>Do any service provider fees/surcharges apply to any of these services?</t>
  </si>
  <si>
    <t>Optional Ineligible Services MRC (Firewall, DDoS, etc.)</t>
  </si>
  <si>
    <t>Form 470 #:</t>
  </si>
  <si>
    <t>"Other" E-Rate Eligible MRC</t>
  </si>
  <si>
    <t>"Other" E-Rate Ineligible MRC</t>
  </si>
  <si>
    <t>Offered Months</t>
  </si>
  <si>
    <t>Requested Months</t>
  </si>
  <si>
    <t>Category 1 · Internet access · Offeror response required in Excel format</t>
  </si>
  <si>
    <t>ADDITIONAL INFORMATION — TO BE COMPLETED BY THE OFFEROR</t>
  </si>
  <si>
    <t xml:space="preserve">3) Initial contract term cost calculations are based on the premise all quoted NRC are applicable to all requested service levels.  Should pricing of NRC be dependent on the bandwidth level, Offerors are requested to create new/separate rows for the impacted service levels. </t>
  </si>
  <si>
    <t>Tier 1 Total</t>
  </si>
  <si>
    <t>Tier 2 Total</t>
  </si>
  <si>
    <t>Tier 3 Total</t>
  </si>
  <si>
    <t>Tier 1 Eligible</t>
  </si>
  <si>
    <t>Tier 2 Eligible</t>
  </si>
  <si>
    <t>Tier 3 Eligible</t>
  </si>
  <si>
    <t>Tier 1 Ineligible</t>
  </si>
  <si>
    <t>Tier 2 Ineligible</t>
  </si>
  <si>
    <t>Tier 3 Ineligible</t>
  </si>
  <si>
    <t>Number of Tiers Bid</t>
  </si>
  <si>
    <t>Total Cost</t>
  </si>
  <si>
    <t>Completeness of Bid</t>
  </si>
  <si>
    <t>CALCULATED - DO NOT EDIT
Average Contract Costs</t>
  </si>
  <si>
    <t>CALCULATED - DO NOT EDIT
Subtotal</t>
  </si>
  <si>
    <t>CALCULATED - DO NOT EDIT
Offer Summary</t>
  </si>
  <si>
    <t>CALCULATED - DO NOT EDIT
Initial Contract Term Total Costs</t>
  </si>
  <si>
    <t>CALCULATED - DO NOT EDIT
Initial Contract Term
E-Rate Eligible Costs</t>
  </si>
  <si>
    <t>CALCULATED - DO NOT EDIT
Initial Contract Term
E-Rate Ineligible Costs</t>
  </si>
  <si>
    <t>2) A response must be included for each row below.  If a requested bandwidth tier is not available, Offerors must leave the cell blank. If no charge applies for an additional service, Offerors must enter $0.00.</t>
  </si>
  <si>
    <t>Madison County NC Consortium</t>
  </si>
  <si>
    <t>Term</t>
  </si>
  <si>
    <t>2 Gbps</t>
  </si>
  <si>
    <t>5 Gbps</t>
  </si>
  <si>
    <t>10 Gbps</t>
  </si>
  <si>
    <t>Term Details</t>
  </si>
  <si>
    <t>Initial Term (July 1, 2027 - June 30, 2030)</t>
  </si>
  <si>
    <t>Optional Renewal 1 (July 1, 2030 - June 30, 2031)</t>
  </si>
  <si>
    <t>Optional Renewal 2 (July 1, 2031 - June 30, 2032)</t>
  </si>
  <si>
    <t>Madison Co Admin Ofc</t>
  </si>
  <si>
    <t>1) The Pricing Attachment worksheet should be completed by all Offerors and included with all proposal submissions in Excel format.</t>
  </si>
  <si>
    <t>ATTACHMENT D - PRICING SCHEDULE</t>
  </si>
  <si>
    <t xml:space="preserve">4) Should there be a discrepancy between the fees listed in this Attachment and any other proposal response document, the costs offered in this document shall prevail.  </t>
  </si>
  <si>
    <t>Cell key — In the Pricing Schedule, navy columns with white cells below them contain info provided by the entity, brass column headers with gray cells below are for the Offeror to complete, and deep navy columns with cream cells below are auto-calculated. Offerors are only responsible for completing the gray cells. Where a service level or additional service is not available leave the cell blank; enter 0.00 where no charge applies.</t>
  </si>
  <si>
    <t>5707 US-25, Marshall, NC 28753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</si>
</sst>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9" x14ac:knownFonts="1">
    <font>
      <sz val="11"/>
      <color theme="1"/>
      <name val="Calibri"/>
      <family val="2"/>
      <scheme val="minor"/>
    </font>
    <font>
      <sz val="11"/>
      <color theme="1"/>
      <name val="Aptos"/>
      <family val="2"/>
    </font>
    <font>
      <sz val="11"/>
      <color theme="1"/>
      <name val="Calibri"/>
      <family val="2"/>
      <scheme val="minor"/>
    </font>
    <font>
      <b/>
      <sz val="14"/>
      <color rgb="FFFFFFFF"/>
      <name val="Georgia"/>
      <family val="1"/>
    </font>
    <font>
      <sz val="10"/>
      <color rgb="FFC79A57"/>
      <name val="Aptos"/>
      <family val="2"/>
    </font>
    <font>
      <b/>
      <sz val="11"/>
      <color rgb="FF011E40"/>
      <name val="Aptos"/>
      <family val="2"/>
    </font>
    <font>
      <b/>
      <sz val="11"/>
      <color rgb="FF34383B"/>
      <name val="Aptos"/>
      <family val="2"/>
    </font>
    <font>
      <sz val="10"/>
      <color rgb="FF34383B"/>
      <name val="Aptos"/>
      <family val="2"/>
    </font>
    <font>
      <b/>
      <sz val="9"/>
      <color rgb="FF34383B"/>
      <name val="Aptos"/>
      <family val="2"/>
    </font>
    <font>
      <b/>
      <sz val="9"/>
      <color rgb="FFFFFFFF"/>
      <name val="Aptos"/>
      <family val="2"/>
    </font>
    <font>
      <b/>
      <sz val="9"/>
      <color rgb="FFC79A57"/>
      <name val="Aptos"/>
      <family val="2"/>
    </font>
    <font>
      <b/>
      <sz val="10"/>
      <color rgb="FF011E40"/>
      <name val="Aptos"/>
      <family val="2"/>
    </font>
    <font>
      <b/>
      <sz val="9"/>
      <color rgb="FF011E40"/>
      <name val="Aptos"/>
      <family val="2"/>
    </font>
    <font>
      <u/>
      <sz val="11"/>
      <color theme="10"/>
      <name val="Calibri"/>
      <family val="2"/>
      <scheme val="minor"/>
    </font>
    <font>
      <b/>
      <sz val="9"/>
      <color rgb="FFFFFFFF"/>
      <name val="Aptos"/>
      <family val="2"/>
    </font>
    <font>
      <b/>
      <sz val="9"/>
      <color rgb="FFC79A57"/>
      <name val="Aptos"/>
      <family val="2"/>
    </font>
    <font>
      <b/>
      <sz val="10"/>
      <color rgb="FF34383B"/>
      <name val="Aptos"/>
      <family val="2"/>
    </font>
    <font>
      <b/>
      <sz val="11"/>
      <color theme="1"/>
      <name val="Aptos"/>
      <family val="2"/>
    </font>
    <font>
      <b/>
      <u/>
      <sz val="11"/>
      <color theme="10"/>
      <name val="Calibri"/>
      <family val="2"/>
      <scheme val="minor"/>
    </font>
  </fonts>
  <fills count="13">
    <fill>
      <patternFill patternType="none"/>
    </fill>
    <fill>
      <patternFill patternType="gray125"/>
    </fill>
    <fill>
      <patternFill patternType="solid">
        <fgColor theme="0"/>
        <bgColor indexed="64"/>
      </patternFill>
    </fill>
    <fill>
      <patternFill patternType="solid">
        <fgColor rgb="FF011E40"/>
        <bgColor indexed="64"/>
      </patternFill>
    </fill>
    <fill>
      <patternFill patternType="solid">
        <fgColor theme="0" tint="-4.9989318521683403E-2"/>
        <bgColor indexed="64"/>
      </patternFill>
    </fill>
    <fill>
      <patternFill patternType="solid">
        <fgColor rgb="FF0B2C54"/>
        <bgColor indexed="64"/>
      </patternFill>
    </fill>
    <fill>
      <patternFill patternType="solid">
        <fgColor rgb="FFF5EEE0"/>
        <bgColor indexed="64"/>
      </patternFill>
    </fill>
    <fill>
      <patternFill patternType="solid">
        <fgColor rgb="FFEAEDEF"/>
        <bgColor indexed="64"/>
      </patternFill>
    </fill>
    <fill>
      <patternFill patternType="solid">
        <fgColor rgb="FFDCE1E5"/>
        <bgColor indexed="64"/>
      </patternFill>
    </fill>
    <fill>
      <patternFill patternType="solid">
        <fgColor rgb="FF011E40"/>
        <bgColor indexed="64"/>
      </patternFill>
    </fill>
    <fill>
      <patternFill patternType="solid">
        <fgColor rgb="FF8A6631"/>
        <bgColor indexed="64"/>
      </patternFill>
    </fill>
    <fill>
      <patternFill patternType="solid">
        <fgColor rgb="FF0B2C54"/>
        <bgColor indexed="64"/>
      </patternFill>
    </fill>
    <fill>
      <patternFill patternType="solid">
        <fgColor rgb="FFEAEDEF"/>
        <bgColor indexed="64"/>
      </patternFill>
    </fill>
  </fills>
  <borders count="19">
    <border>
      <left/>
      <right/>
      <top/>
      <bottom/>
      <diagonal/>
    </border>
    <border>
      <left style="thin">
        <color rgb="FFDEE2E5"/>
      </left>
      <right style="thin">
        <color rgb="FFDEE2E5"/>
      </right>
      <top style="thin">
        <color rgb="FFDEE2E5"/>
      </top>
      <bottom style="thin">
        <color rgb="FFDEE2E5"/>
      </bottom>
      <diagonal/>
    </border>
    <border>
      <left style="medium">
        <color rgb="FFB08442"/>
      </left>
      <right style="thin">
        <color rgb="FFDEE2E5"/>
      </right>
      <top style="thin">
        <color rgb="FFDEE2E5"/>
      </top>
      <bottom style="thin">
        <color rgb="FFDEE2E5"/>
      </bottom>
      <diagonal/>
    </border>
    <border>
      <left/>
      <right/>
      <top style="thin">
        <color rgb="FFDEE2E5"/>
      </top>
      <bottom style="thin">
        <color rgb="FFDEE2E5"/>
      </bottom>
      <diagonal/>
    </border>
    <border>
      <left/>
      <right/>
      <top/>
      <bottom style="thin">
        <color rgb="FFDEE2E5"/>
      </bottom>
      <diagonal/>
    </border>
    <border>
      <left/>
      <right style="thin">
        <color rgb="FFDEE2E5"/>
      </right>
      <top style="thin">
        <color rgb="FFDEE2E5"/>
      </top>
      <bottom style="thin">
        <color rgb="FFDEE2E5"/>
      </bottom>
      <diagonal/>
    </border>
    <border>
      <left style="thin">
        <color rgb="FFDEE2E5"/>
      </left>
      <right/>
      <top style="thin">
        <color rgb="FFDEE2E5"/>
      </top>
      <bottom style="thin">
        <color rgb="FFDEE2E5"/>
      </bottom>
      <diagonal/>
    </border>
    <border>
      <left/>
      <right/>
      <top style="medium">
        <color rgb="FFDEE2E5"/>
      </top>
      <bottom style="medium">
        <color rgb="FFDEE2E5"/>
      </bottom>
      <diagonal/>
    </border>
    <border>
      <left/>
      <right style="medium">
        <color rgb="FFDEE2E5"/>
      </right>
      <top style="medium">
        <color rgb="FFDEE2E5"/>
      </top>
      <bottom style="medium">
        <color rgb="FFDEE2E5"/>
      </bottom>
      <diagonal/>
    </border>
    <border>
      <left style="thin">
        <color rgb="FFDEE2E5"/>
      </left>
      <right style="medium">
        <color rgb="FFB08442"/>
      </right>
      <top style="thin">
        <color rgb="FFDEE2E5"/>
      </top>
      <bottom style="thin">
        <color rgb="FFDEE2E5"/>
      </bottom>
      <diagonal/>
    </border>
    <border>
      <left style="medium">
        <color rgb="FFB08442"/>
      </left>
      <right style="thin">
        <color theme="0"/>
      </right>
      <top style="thin">
        <color rgb="FFDEE2E5"/>
      </top>
      <bottom style="thin">
        <color rgb="FFDEE2E5"/>
      </bottom>
      <diagonal/>
    </border>
    <border>
      <left style="thin">
        <color theme="0"/>
      </left>
      <right style="thin">
        <color theme="0"/>
      </right>
      <top style="thin">
        <color rgb="FFDEE2E5"/>
      </top>
      <bottom style="thin">
        <color rgb="FFDEE2E5"/>
      </bottom>
      <diagonal/>
    </border>
    <border>
      <left style="thin">
        <color theme="0"/>
      </left>
      <right style="medium">
        <color rgb="FFB08442"/>
      </right>
      <top style="thin">
        <color rgb="FFDEE2E5"/>
      </top>
      <bottom style="thin">
        <color rgb="FFDEE2E5"/>
      </bottom>
      <diagonal/>
    </border>
    <border>
      <left style="thin">
        <color rgb="FFDEE2E5"/>
      </left>
      <right style="thin">
        <color rgb="FFDEE2E5"/>
      </right>
      <top/>
      <bottom style="thin">
        <color rgb="FFDEE2E5"/>
      </bottom>
      <diagonal/>
    </border>
    <border>
      <left style="medium">
        <color rgb="FFB08442"/>
      </left>
      <right style="thin">
        <color rgb="FFDEE2E5"/>
      </right>
      <top/>
      <bottom style="thin">
        <color rgb="FFDEE2E5"/>
      </bottom>
      <diagonal/>
    </border>
    <border>
      <left/>
      <right style="thin">
        <color rgb="FFDEE2E5"/>
      </right>
      <top/>
      <bottom style="thin">
        <color rgb="FFDEE2E5"/>
      </bottom>
      <diagonal/>
    </border>
    <border>
      <left style="medium">
        <color rgb="FFB08442"/>
      </left>
      <right/>
      <top style="thin">
        <color rgb="FFDEE2E5"/>
      </top>
      <bottom style="thin">
        <color rgb="FFDEE2E5"/>
      </bottom>
      <diagonal/>
    </border>
    <border>
      <left style="thin">
        <color rgb="FFDEE2E5"/>
      </left>
      <right/>
      <top/>
      <bottom style="thin">
        <color rgb="FFDEE2E5"/>
      </bottom>
      <diagonal/>
    </border>
    <border>
      <left style="medium">
        <color rgb="FFDEE2E5"/>
      </left>
      <right/>
      <top style="medium">
        <color rgb="FFDEE2E5"/>
      </top>
      <bottom style="medium">
        <color rgb="FFDEE2E5"/>
      </bottom>
      <diagonal/>
    </border>
  </borders>
  <cellStyleXfs count="3">
    <xf numFmtId="0" fontId="0" fillId="0" borderId="0"/>
    <xf numFmtId="9" fontId="2" fillId="0" borderId="0" applyFont="0" applyFill="0" applyBorder="0" applyAlignment="0" applyProtection="0"/>
    <xf numFmtId="0" fontId="13" fillId="0" borderId="0" applyNumberFormat="0" applyFill="0" applyBorder="0" applyAlignment="0" applyProtection="0"/>
  </cellStyleXfs>
  <cellXfs count="77">
    <xf numFmtId="0" fontId="0" fillId="0" borderId="0" xfId="0"/>
    <xf numFmtId="0" fontId="6" fillId="0" borderId="0" xfId="0" applyFont="1" applyAlignment="1">
      <alignment horizontal="left" vertical="center"/>
    </xf>
    <xf numFmtId="0" fontId="7" fillId="0" borderId="0" xfId="0" applyFont="1" applyAlignment="1">
      <alignment horizontal="left" vertical="center"/>
    </xf>
    <xf numFmtId="44" fontId="11" fillId="6" borderId="1" xfId="0" applyNumberFormat="1" applyFont="1" applyFill="1" applyBorder="1" applyAlignment="1">
      <alignment horizontal="right" vertical="center"/>
    </xf>
    <xf numFmtId="0" fontId="6" fillId="0" borderId="0" xfId="0" applyFont="1" applyAlignment="1">
      <alignment horizontal="left"/>
    </xf>
    <xf numFmtId="44" fontId="11" fillId="6" borderId="2" xfId="0" applyNumberFormat="1" applyFont="1" applyFill="1" applyBorder="1" applyAlignment="1">
      <alignment horizontal="right" vertical="center"/>
    </xf>
    <xf numFmtId="0" fontId="12" fillId="8" borderId="14" xfId="0" applyFont="1" applyFill="1" applyBorder="1" applyAlignment="1">
      <alignment horizontal="center" vertical="center" wrapText="1"/>
    </xf>
    <xf numFmtId="0" fontId="12" fillId="8" borderId="13" xfId="0" applyFont="1" applyFill="1" applyBorder="1" applyAlignment="1">
      <alignment horizontal="center" vertical="center" wrapText="1"/>
    </xf>
    <xf numFmtId="0" fontId="1" fillId="0" borderId="0" xfId="0" applyFont="1" applyAlignment="1" applyProtection="1">
      <alignment vertical="center"/>
      <protection locked="0"/>
    </xf>
    <xf numFmtId="0" fontId="1" fillId="0" borderId="0" xfId="0" applyFont="1" applyAlignment="1" applyProtection="1">
      <alignment horizontal="left" vertical="center"/>
      <protection locked="0"/>
    </xf>
    <xf numFmtId="0" fontId="1" fillId="0" borderId="0" xfId="0" applyFont="1" applyAlignme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4" fillId="9" borderId="9" xfId="0" applyFont="1" applyFill="1" applyBorder="1" applyAlignment="1">
      <alignment horizontal="center" vertical="center" wrapText="1"/>
    </xf>
    <xf numFmtId="0" fontId="14" fillId="10" borderId="10" xfId="0" applyFont="1" applyFill="1" applyBorder="1" applyAlignment="1">
      <alignment horizontal="center" vertical="center" wrapText="1"/>
    </xf>
    <xf numFmtId="0" fontId="8" fillId="8" borderId="1" xfId="0" applyFont="1" applyFill="1" applyBorder="1" applyAlignment="1">
      <alignment horizontal="center" vertical="center" wrapText="1"/>
    </xf>
    <xf numFmtId="0" fontId="8" fillId="8" borderId="9" xfId="0" applyFont="1" applyFill="1" applyBorder="1" applyAlignment="1">
      <alignment horizontal="center" vertical="center" wrapText="1"/>
    </xf>
    <xf numFmtId="0" fontId="8" fillId="8" borderId="2" xfId="0" applyFont="1" applyFill="1" applyBorder="1" applyAlignment="1">
      <alignment horizontal="center" vertical="center" wrapText="1"/>
    </xf>
    <xf numFmtId="0" fontId="8" fillId="8" borderId="6" xfId="0" applyFont="1" applyFill="1" applyBorder="1" applyAlignment="1">
      <alignment horizontal="center" vertical="center" wrapText="1"/>
    </xf>
    <xf numFmtId="0" fontId="8" fillId="8" borderId="5" xfId="0" applyFont="1" applyFill="1" applyBorder="1" applyAlignment="1">
      <alignment horizontal="center" vertical="center" wrapText="1"/>
    </xf>
    <xf numFmtId="0" fontId="12" fillId="8" borderId="2"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7" fillId="2" borderId="1" xfId="0" applyFont="1" applyFill="1" applyBorder="1" applyAlignment="1">
      <alignment horizontal="left" vertical="center"/>
    </xf>
    <xf numFmtId="1" fontId="7" fillId="2" borderId="1" xfId="0" applyNumberFormat="1" applyFont="1" applyFill="1" applyBorder="1" applyAlignment="1">
      <alignment horizontal="center" vertical="center"/>
    </xf>
    <xf numFmtId="1" fontId="7" fillId="2" borderId="9" xfId="0" applyNumberFormat="1" applyFont="1" applyFill="1" applyBorder="1" applyAlignment="1">
      <alignment horizontal="center" vertical="center"/>
    </xf>
    <xf numFmtId="0" fontId="1" fillId="0" borderId="0" xfId="0" applyFont="1" applyAlignment="1">
      <alignment horizontal="center" vertical="center"/>
    </xf>
    <xf numFmtId="0" fontId="1" fillId="0" borderId="0" xfId="0" applyFont="1" applyAlignment="1" applyProtection="1">
      <alignment horizontal="center" vertical="center"/>
      <protection locked="0"/>
    </xf>
    <xf numFmtId="0" fontId="12" fillId="8" borderId="17" xfId="0" applyFont="1" applyFill="1" applyBorder="1" applyAlignment="1">
      <alignment horizontal="center" vertical="center" wrapText="1"/>
    </xf>
    <xf numFmtId="44" fontId="11" fillId="6" borderId="6" xfId="0" applyNumberFormat="1" applyFont="1" applyFill="1" applyBorder="1" applyAlignment="1">
      <alignment horizontal="right" vertical="center"/>
    </xf>
    <xf numFmtId="0" fontId="7" fillId="6" borderId="2" xfId="0" applyFont="1" applyFill="1" applyBorder="1" applyAlignment="1">
      <alignment horizontal="center" vertical="center"/>
    </xf>
    <xf numFmtId="0" fontId="7" fillId="6" borderId="9" xfId="0" applyFont="1" applyFill="1" applyBorder="1" applyAlignment="1">
      <alignment horizontal="center" vertical="center"/>
    </xf>
    <xf numFmtId="0" fontId="7" fillId="2" borderId="1" xfId="0" applyFont="1" applyFill="1" applyBorder="1" applyAlignment="1">
      <alignment horizontal="left" vertical="center" wrapText="1"/>
    </xf>
    <xf numFmtId="0" fontId="7" fillId="0" borderId="0" xfId="0" applyFont="1" applyAlignment="1">
      <alignment horizontal="left"/>
    </xf>
    <xf numFmtId="1" fontId="7" fillId="0" borderId="0" xfId="0" applyNumberFormat="1" applyFont="1"/>
    <xf numFmtId="0" fontId="6" fillId="0" borderId="4" xfId="0" applyFont="1" applyBorder="1" applyAlignment="1">
      <alignment horizontal="left"/>
    </xf>
    <xf numFmtId="1" fontId="6" fillId="0" borderId="4" xfId="0" applyNumberFormat="1" applyFont="1" applyBorder="1" applyAlignment="1">
      <alignment horizontal="left"/>
    </xf>
    <xf numFmtId="0" fontId="6" fillId="7" borderId="6" xfId="0" applyFont="1" applyFill="1" applyBorder="1" applyAlignment="1" applyProtection="1">
      <alignment horizontal="left" vertical="center"/>
      <protection locked="0"/>
    </xf>
    <xf numFmtId="0" fontId="6" fillId="7" borderId="5" xfId="0" applyFont="1" applyFill="1" applyBorder="1" applyAlignment="1" applyProtection="1">
      <alignment horizontal="left" vertical="center"/>
      <protection locked="0"/>
    </xf>
    <xf numFmtId="0" fontId="18" fillId="7" borderId="6" xfId="2" applyFont="1" applyFill="1" applyBorder="1" applyAlignment="1" applyProtection="1">
      <alignment horizontal="left" vertical="center"/>
      <protection locked="0"/>
    </xf>
    <xf numFmtId="0" fontId="18" fillId="7" borderId="5" xfId="2" applyFont="1" applyFill="1" applyBorder="1" applyAlignment="1" applyProtection="1">
      <alignment horizontal="left" vertical="center"/>
      <protection locked="0"/>
    </xf>
    <xf numFmtId="164" fontId="6" fillId="7" borderId="6" xfId="0" applyNumberFormat="1" applyFont="1" applyFill="1" applyBorder="1" applyAlignment="1" applyProtection="1">
      <alignment horizontal="left" vertical="center"/>
      <protection locked="0"/>
    </xf>
    <xf numFmtId="164" fontId="6" fillId="7" borderId="5" xfId="0" applyNumberFormat="1" applyFont="1" applyFill="1" applyBorder="1" applyAlignment="1" applyProtection="1">
      <alignment horizontal="left" vertical="center"/>
      <protection locked="0"/>
    </xf>
    <xf numFmtId="1" fontId="16" fillId="12" borderId="2" xfId="0" applyNumberFormat="1" applyFont="1" applyFill="1" applyBorder="1" applyAlignment="1" applyProtection="1">
      <alignment horizontal="center" vertical="center"/>
      <protection locked="0"/>
    </xf>
    <xf numFmtId="44" fontId="16" fillId="12" borderId="1" xfId="0" applyNumberFormat="1" applyFont="1" applyFill="1" applyBorder="1" applyAlignment="1" applyProtection="1">
      <alignment horizontal="right" vertical="center"/>
      <protection locked="0"/>
    </xf>
    <xf numFmtId="9" fontId="16" fillId="12" borderId="1" xfId="1" applyFont="1" applyFill="1" applyBorder="1" applyAlignment="1" applyProtection="1">
      <alignment horizontal="center" vertical="center"/>
      <protection locked="0"/>
    </xf>
    <xf numFmtId="44" fontId="16" fillId="12" borderId="6" xfId="0" applyNumberFormat="1" applyFont="1" applyFill="1" applyBorder="1" applyAlignment="1" applyProtection="1">
      <alignment horizontal="right" vertical="center"/>
      <protection locked="0"/>
    </xf>
    <xf numFmtId="0" fontId="16" fillId="12" borderId="1" xfId="0" applyFont="1" applyFill="1" applyBorder="1" applyAlignment="1" applyProtection="1">
      <alignment horizontal="center" vertical="center"/>
      <protection locked="0"/>
    </xf>
    <xf numFmtId="0" fontId="16" fillId="12" borderId="9" xfId="0" applyFont="1" applyFill="1" applyBorder="1" applyAlignment="1" applyProtection="1">
      <alignment horizontal="left" vertical="center"/>
      <protection locked="0"/>
    </xf>
    <xf numFmtId="44" fontId="16" fillId="6" borderId="2" xfId="0" applyNumberFormat="1" applyFont="1" applyFill="1" applyBorder="1" applyAlignment="1" applyProtection="1">
      <alignment horizontal="right" vertical="center"/>
      <protection locked="0"/>
    </xf>
    <xf numFmtId="44" fontId="16" fillId="6" borderId="9" xfId="0" applyNumberFormat="1" applyFont="1" applyFill="1" applyBorder="1" applyAlignment="1" applyProtection="1">
      <alignment horizontal="right" vertical="center"/>
      <protection locked="0"/>
    </xf>
    <xf numFmtId="0" fontId="6" fillId="0" borderId="0" xfId="0" applyFont="1" applyAlignment="1">
      <alignment horizontal="left" vertical="center"/>
    </xf>
    <xf numFmtId="0" fontId="1" fillId="0" borderId="0" xfId="0" applyFont="1" applyAlignment="1">
      <alignment vertical="center"/>
    </xf>
    <xf numFmtId="0" fontId="16" fillId="7" borderId="1" xfId="0" applyFont="1" applyFill="1" applyBorder="1" applyAlignment="1" applyProtection="1">
      <alignment horizontal="left" vertical="center"/>
      <protection locked="0"/>
    </xf>
    <xf numFmtId="0" fontId="17" fillId="0" borderId="3" xfId="0" applyFont="1" applyBorder="1" applyAlignment="1" applyProtection="1">
      <alignment vertical="center"/>
      <protection locked="0"/>
    </xf>
    <xf numFmtId="0" fontId="17" fillId="0" borderId="5" xfId="0" applyFont="1" applyBorder="1" applyAlignment="1" applyProtection="1">
      <alignment vertical="center"/>
      <protection locked="0"/>
    </xf>
    <xf numFmtId="0" fontId="10" fillId="11" borderId="11" xfId="0" applyFont="1" applyFill="1" applyBorder="1" applyAlignment="1">
      <alignment horizontal="center" vertical="center" wrapText="1"/>
    </xf>
    <xf numFmtId="0" fontId="15" fillId="11" borderId="11" xfId="0" applyFont="1" applyFill="1" applyBorder="1" applyAlignment="1">
      <alignment horizontal="center" vertical="center" wrapText="1"/>
    </xf>
    <xf numFmtId="0" fontId="16" fillId="7" borderId="13" xfId="0" applyFont="1" applyFill="1" applyBorder="1" applyAlignment="1" applyProtection="1">
      <alignment horizontal="left" vertical="center"/>
      <protection locked="0"/>
    </xf>
    <xf numFmtId="0" fontId="17" fillId="0" borderId="4" xfId="0" applyFont="1" applyBorder="1" applyAlignment="1" applyProtection="1">
      <alignment vertical="center"/>
      <protection locked="0"/>
    </xf>
    <xf numFmtId="0" fontId="17" fillId="0" borderId="15" xfId="0" applyFont="1" applyBorder="1" applyAlignment="1" applyProtection="1">
      <alignment vertical="center"/>
      <protection locked="0"/>
    </xf>
    <xf numFmtId="0" fontId="9" fillId="9" borderId="6" xfId="0" applyFont="1" applyFill="1" applyBorder="1" applyAlignment="1">
      <alignment horizontal="center" vertical="center" wrapText="1"/>
    </xf>
    <xf numFmtId="0" fontId="9" fillId="9" borderId="5" xfId="0" applyFont="1" applyFill="1" applyBorder="1" applyAlignment="1">
      <alignment horizontal="center" vertical="center" wrapText="1"/>
    </xf>
    <xf numFmtId="0" fontId="5" fillId="6" borderId="3" xfId="0" applyFont="1" applyFill="1" applyBorder="1" applyAlignment="1">
      <alignment horizontal="left" vertical="center"/>
    </xf>
    <xf numFmtId="0" fontId="3" fillId="3" borderId="0" xfId="0" applyFont="1" applyFill="1" applyAlignment="1">
      <alignment horizontal="left" vertical="center"/>
    </xf>
    <xf numFmtId="0" fontId="4" fillId="5" borderId="0" xfId="0" applyFont="1" applyFill="1" applyAlignment="1">
      <alignment horizontal="left" vertical="center"/>
    </xf>
    <xf numFmtId="0" fontId="10" fillId="11" borderId="16" xfId="0" applyFont="1" applyFill="1" applyBorder="1" applyAlignment="1">
      <alignment horizontal="center" vertical="center" wrapText="1"/>
    </xf>
    <xf numFmtId="0" fontId="10" fillId="11" borderId="3" xfId="0" applyFont="1" applyFill="1" applyBorder="1" applyAlignment="1">
      <alignment horizontal="center" vertical="center" wrapText="1"/>
    </xf>
    <xf numFmtId="0" fontId="10" fillId="11" borderId="5" xfId="0" applyFont="1" applyFill="1" applyBorder="1" applyAlignment="1">
      <alignment horizontal="center" vertical="center" wrapText="1"/>
    </xf>
    <xf numFmtId="0" fontId="7" fillId="4" borderId="18" xfId="0" applyFont="1" applyFill="1" applyBorder="1" applyAlignment="1">
      <alignment horizontal="left" vertical="center" wrapText="1"/>
    </xf>
    <xf numFmtId="0" fontId="7" fillId="4" borderId="7" xfId="0" applyFont="1" applyFill="1" applyBorder="1" applyAlignment="1">
      <alignment horizontal="left" vertical="center" wrapText="1"/>
    </xf>
    <xf numFmtId="0" fontId="7" fillId="4" borderId="8"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4" fillId="10" borderId="11" xfId="0" applyFont="1" applyFill="1" applyBorder="1" applyAlignment="1">
      <alignment horizontal="center" vertical="center" wrapText="1"/>
    </xf>
    <xf numFmtId="0" fontId="14" fillId="10" borderId="12" xfId="0" applyFont="1" applyFill="1" applyBorder="1" applyAlignment="1">
      <alignment horizontal="center" vertical="center" wrapText="1"/>
    </xf>
    <xf numFmtId="0" fontId="10" fillId="11" borderId="2" xfId="0" applyFont="1" applyFill="1" applyBorder="1" applyAlignment="1">
      <alignment horizontal="center" vertical="center" wrapText="1"/>
    </xf>
    <xf numFmtId="0" fontId="15" fillId="11" borderId="1" xfId="0" applyFont="1" applyFill="1" applyBorder="1" applyAlignment="1">
      <alignment horizontal="center" vertical="center" wrapText="1"/>
    </xf>
    <xf numFmtId="0" fontId="10" fillId="11" borderId="1" xfId="0" applyFont="1" applyFill="1" applyBorder="1" applyAlignment="1">
      <alignment horizontal="center" vertical="center" wrapText="1"/>
    </xf>
  </cellXfs>
  <cellStyles count="3">
    <cellStyle name="Hyperlink" xfId="2" builtinId="8"/>
    <cellStyle name="Normal" xfId="0" builtinId="0"/>
    <cellStyle name="Percent" xfId="1" builtinId="5"/>
  </cellStyles>
  <dxfs count="5">
    <dxf>
      <fill>
        <patternFill>
          <bgColor rgb="FFFFFF00"/>
        </patternFill>
      </fill>
    </dxf>
    <dxf>
      <fill>
        <patternFill>
          <bgColor rgb="FFFFFF00"/>
        </patternFill>
      </fill>
    </dxf>
    <dxf>
      <font>
        <color auto="1"/>
      </font>
      <fill>
        <patternFill>
          <bgColor rgb="FFFFFFCC"/>
        </patternFill>
      </fill>
    </dxf>
    <dxf>
      <fill>
        <patternFill>
          <bgColor rgb="FFFFFFCC"/>
        </patternFill>
      </fill>
    </dxf>
    <dxf>
      <font>
        <color rgb="FFFF0000"/>
      </font>
    </dxf>
  </dxfs>
  <tableStyles count="0" defaultTableStyle="TableStyleMedium2" defaultPivotStyle="PivotStyleLight16"/>
  <colors>
    <mruColors>
      <color rgb="FFF5EEE0"/>
      <color rgb="FFDEE2E5"/>
      <color rgb="FF0B2C54"/>
      <color rgb="FFB08442"/>
      <color rgb="FF011E40"/>
      <color rgb="FFFDFDFD"/>
      <color rgb="FFFFFFCC"/>
      <color rgb="FFF3F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E-Rate Central">
      <a:dk1>
        <a:sysClr val="windowText" lastClr="000000"/>
      </a:dk1>
      <a:lt1>
        <a:sysClr val="window" lastClr="FFFFFF"/>
      </a:lt1>
      <a:dk2>
        <a:srgbClr val="011E40"/>
      </a:dk2>
      <a:lt2>
        <a:srgbClr val="ECEEF4"/>
      </a:lt2>
      <a:accent1>
        <a:srgbClr val="19638B"/>
      </a:accent1>
      <a:accent2>
        <a:srgbClr val="B08442"/>
      </a:accent2>
      <a:accent3>
        <a:srgbClr val="E4FDF4"/>
      </a:accent3>
      <a:accent4>
        <a:srgbClr val="D35940"/>
      </a:accent4>
      <a:accent5>
        <a:srgbClr val="63A0CC"/>
      </a:accent5>
      <a:accent6>
        <a:srgbClr val="F5EEE0"/>
      </a:accent6>
      <a:hlink>
        <a:srgbClr val="0084B4"/>
      </a:hlink>
      <a:folHlink>
        <a:srgbClr val="5CD3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67B7C-148F-4FA9-83DD-E1F37E4AA901}">
  <sheetPr>
    <tabColor rgb="FF0B2C54"/>
    <pageSetUpPr fitToPage="1"/>
  </sheetPr>
  <dimension ref="B1:AH34"/>
  <sheetViews>
    <sheetView showGridLines="0" tabSelected="1" topLeftCell="B1" zoomScale="90" zoomScaleNormal="90" workbookViewId="0">
      <selection activeCell="C18" sqref="C18"/>
    </sheetView>
  </sheetViews>
  <sheetFormatPr defaultColWidth="8.85546875" defaultRowHeight="15" x14ac:dyDescent="0.25"/>
  <cols>
    <col min="1" max="1" width="1" style="10" customWidth="1"/>
    <col min="2" max="2" width="20.85546875" style="10" customWidth="1"/>
    <col min="3" max="3" width="30.42578125" style="10" bestFit="1" customWidth="1"/>
    <col min="4" max="4" width="40.85546875" style="10" bestFit="1" customWidth="1"/>
    <col min="5" max="5" width="9.5703125" style="10" bestFit="1" customWidth="1"/>
    <col min="6" max="7" width="9.85546875" style="10" bestFit="1" customWidth="1"/>
    <col min="8" max="10" width="12" style="10" customWidth="1"/>
    <col min="11" max="13" width="14.5703125" style="10" customWidth="1"/>
    <col min="14" max="14" width="13" style="10" hidden="1" customWidth="1"/>
    <col min="15" max="16" width="14.5703125" style="10" hidden="1" customWidth="1"/>
    <col min="17" max="17" width="12.42578125" style="10" customWidth="1"/>
    <col min="18" max="18" width="14.42578125" style="10" bestFit="1" customWidth="1"/>
    <col min="19" max="19" width="14.5703125" style="10" customWidth="1"/>
    <col min="20" max="20" width="21.140625" style="10" customWidth="1"/>
    <col min="21" max="21" width="10.7109375" style="10" hidden="1" customWidth="1"/>
    <col min="22" max="22" width="17" style="25" hidden="1" customWidth="1"/>
    <col min="23" max="23" width="12.42578125" style="11" hidden="1" customWidth="1"/>
    <col min="24" max="26" width="12.42578125" style="12" hidden="1" customWidth="1"/>
    <col min="27" max="31" width="12.42578125" style="10" hidden="1" customWidth="1"/>
    <col min="32" max="34" width="15" style="10" customWidth="1"/>
    <col min="35" max="16384" width="8.85546875" style="10"/>
  </cols>
  <sheetData>
    <row r="1" spans="2:34" ht="6" customHeight="1" x14ac:dyDescent="0.25"/>
    <row r="2" spans="2:34" ht="27" customHeight="1" x14ac:dyDescent="0.25">
      <c r="B2" s="63" t="s">
        <v>71</v>
      </c>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63"/>
      <c r="AH2" s="63"/>
    </row>
    <row r="3" spans="2:34" ht="30" customHeight="1" x14ac:dyDescent="0.25">
      <c r="B3" s="64" t="s">
        <v>38</v>
      </c>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row>
    <row r="4" spans="2:34" ht="24" customHeight="1" x14ac:dyDescent="0.25">
      <c r="B4" s="4" t="s">
        <v>0</v>
      </c>
      <c r="C4" s="34" t="s">
        <v>60</v>
      </c>
      <c r="D4" s="34"/>
      <c r="E4" s="32"/>
      <c r="F4" s="8"/>
      <c r="G4" s="8"/>
      <c r="H4" s="8"/>
      <c r="I4" s="8"/>
      <c r="J4" s="8"/>
      <c r="K4" s="8"/>
      <c r="L4" s="8"/>
      <c r="M4" s="8"/>
      <c r="N4" s="8"/>
      <c r="O4" s="8"/>
      <c r="P4" s="8"/>
      <c r="Q4" s="8"/>
      <c r="R4" s="8"/>
      <c r="S4" s="8"/>
      <c r="T4" s="8"/>
      <c r="U4" s="8"/>
      <c r="V4" s="26"/>
      <c r="W4" s="9"/>
    </row>
    <row r="5" spans="2:34" ht="17.100000000000001" customHeight="1" x14ac:dyDescent="0.25">
      <c r="B5" s="4" t="s">
        <v>1</v>
      </c>
      <c r="C5" s="35">
        <v>17030234</v>
      </c>
      <c r="D5" s="35"/>
      <c r="E5" s="33"/>
      <c r="F5" s="8"/>
      <c r="G5" s="8"/>
      <c r="H5" s="8"/>
      <c r="I5" s="8"/>
      <c r="J5" s="8"/>
      <c r="K5" s="8"/>
      <c r="L5" s="8"/>
      <c r="M5" s="8"/>
      <c r="N5" s="8"/>
      <c r="O5" s="8"/>
      <c r="P5" s="8"/>
      <c r="Q5" s="8"/>
      <c r="R5" s="8"/>
      <c r="S5" s="8"/>
      <c r="T5" s="8"/>
      <c r="U5" s="8"/>
      <c r="V5" s="26"/>
      <c r="W5" s="9"/>
    </row>
    <row r="6" spans="2:34" ht="17.100000000000001" customHeight="1" x14ac:dyDescent="0.25">
      <c r="B6" s="4" t="s">
        <v>33</v>
      </c>
      <c r="C6" s="35">
        <v>270000674</v>
      </c>
      <c r="D6" s="35"/>
      <c r="E6" s="33"/>
      <c r="F6" s="8"/>
      <c r="G6" s="8"/>
      <c r="H6" s="8"/>
      <c r="I6" s="8"/>
      <c r="J6" s="8"/>
      <c r="K6" s="8"/>
      <c r="L6" s="8"/>
      <c r="M6" s="8"/>
      <c r="N6" s="8"/>
      <c r="O6" s="8"/>
      <c r="P6" s="8"/>
      <c r="Q6" s="8"/>
      <c r="R6" s="8"/>
      <c r="S6" s="8"/>
      <c r="T6" s="8"/>
      <c r="U6" s="8"/>
      <c r="V6" s="26"/>
      <c r="W6" s="9"/>
    </row>
    <row r="7" spans="2:34" ht="10.5" customHeight="1" x14ac:dyDescent="0.25">
      <c r="F7" s="8"/>
      <c r="G7" s="8"/>
      <c r="H7" s="8"/>
      <c r="I7" s="8"/>
      <c r="J7" s="8"/>
      <c r="K7" s="8"/>
      <c r="L7" s="8"/>
      <c r="M7" s="8"/>
      <c r="N7" s="8"/>
      <c r="O7" s="8"/>
      <c r="P7" s="8"/>
      <c r="Q7" s="8"/>
      <c r="R7" s="8"/>
      <c r="S7" s="8"/>
      <c r="T7" s="8"/>
      <c r="U7" s="8"/>
      <c r="V7" s="26"/>
      <c r="W7" s="9"/>
    </row>
    <row r="8" spans="2:34" ht="21" customHeight="1" x14ac:dyDescent="0.25">
      <c r="B8" s="62" t="s">
        <v>2</v>
      </c>
      <c r="C8" s="62"/>
      <c r="D8" s="62"/>
      <c r="E8" s="62"/>
      <c r="F8" s="62"/>
      <c r="G8" s="62"/>
      <c r="H8" s="62"/>
      <c r="I8" s="62"/>
      <c r="J8" s="62"/>
      <c r="K8" s="62"/>
      <c r="L8" s="62"/>
      <c r="M8" s="62"/>
      <c r="N8" s="62"/>
      <c r="O8" s="62"/>
      <c r="P8" s="62"/>
      <c r="Q8" s="62"/>
      <c r="R8" s="62"/>
      <c r="S8" s="62"/>
      <c r="T8" s="62"/>
      <c r="U8" s="62"/>
      <c r="V8" s="62"/>
      <c r="W8" s="62"/>
      <c r="X8" s="62"/>
      <c r="Y8" s="62"/>
      <c r="Z8" s="62"/>
      <c r="AA8" s="62"/>
      <c r="AB8" s="62"/>
      <c r="AC8" s="62"/>
      <c r="AD8" s="62"/>
      <c r="AE8" s="62"/>
      <c r="AF8" s="62"/>
      <c r="AG8" s="62"/>
      <c r="AH8" s="62"/>
    </row>
    <row r="9" spans="2:34" ht="15" customHeight="1" x14ac:dyDescent="0.25">
      <c r="B9" s="2" t="s">
        <v>3</v>
      </c>
    </row>
    <row r="10" spans="2:34" ht="15" customHeight="1" x14ac:dyDescent="0.25">
      <c r="B10" s="2" t="s">
        <v>70</v>
      </c>
    </row>
    <row r="11" spans="2:34" ht="15" customHeight="1" x14ac:dyDescent="0.25">
      <c r="B11" s="2" t="s">
        <v>59</v>
      </c>
    </row>
    <row r="12" spans="2:34" ht="15" customHeight="1" x14ac:dyDescent="0.25">
      <c r="B12" s="2" t="s">
        <v>40</v>
      </c>
    </row>
    <row r="13" spans="2:34" ht="15" customHeight="1" thickBot="1" x14ac:dyDescent="0.3">
      <c r="B13" s="2" t="s">
        <v>72</v>
      </c>
    </row>
    <row r="14" spans="2:34" ht="32.1" customHeight="1" thickBot="1" x14ac:dyDescent="0.3">
      <c r="B14" s="68" t="s">
        <v>73</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70"/>
    </row>
    <row r="15" spans="2:34" ht="10.5" customHeight="1" x14ac:dyDescent="0.25"/>
    <row r="16" spans="2:34" ht="21" customHeight="1" x14ac:dyDescent="0.25">
      <c r="B16" s="62" t="s">
        <v>4</v>
      </c>
      <c r="C16" s="62"/>
      <c r="D16" s="62"/>
      <c r="E16" s="62"/>
      <c r="F16" s="62"/>
      <c r="G16" s="62"/>
      <c r="H16" s="62"/>
      <c r="I16" s="62"/>
      <c r="J16" s="62"/>
      <c r="K16" s="62"/>
      <c r="L16" s="62"/>
      <c r="M16" s="62"/>
      <c r="N16" s="62"/>
      <c r="O16" s="62"/>
      <c r="P16" s="62"/>
      <c r="Q16" s="62"/>
      <c r="R16" s="62"/>
      <c r="S16" s="62"/>
      <c r="T16" s="62"/>
      <c r="U16" s="62"/>
      <c r="V16" s="62"/>
      <c r="W16" s="62"/>
      <c r="X16" s="62"/>
      <c r="Y16" s="62"/>
      <c r="Z16" s="62"/>
      <c r="AA16" s="62"/>
      <c r="AB16" s="62"/>
      <c r="AC16" s="62"/>
      <c r="AD16" s="62"/>
      <c r="AE16" s="62"/>
      <c r="AF16" s="62"/>
      <c r="AG16" s="62"/>
      <c r="AH16" s="62"/>
    </row>
    <row r="17" spans="2:34" ht="3.75" customHeight="1" x14ac:dyDescent="0.25"/>
    <row r="18" spans="2:34" ht="17.100000000000001" customHeight="1" x14ac:dyDescent="0.25">
      <c r="B18" s="1" t="s">
        <v>5</v>
      </c>
      <c r="C18" s="36"/>
      <c r="D18" s="37"/>
      <c r="E18" s="8"/>
      <c r="F18" s="8"/>
      <c r="G18" s="8"/>
      <c r="H18" s="8"/>
      <c r="I18" s="8"/>
      <c r="J18" s="8"/>
      <c r="K18" s="8"/>
      <c r="L18" s="8"/>
      <c r="M18" s="8"/>
      <c r="O18" s="25"/>
      <c r="P18" s="11"/>
      <c r="Q18" s="12"/>
      <c r="R18" s="12"/>
      <c r="S18" s="12"/>
      <c r="V18" s="10"/>
      <c r="W18" s="10"/>
      <c r="X18" s="10"/>
      <c r="Y18" s="10"/>
      <c r="Z18" s="10"/>
    </row>
    <row r="19" spans="2:34" ht="17.100000000000001" customHeight="1" x14ac:dyDescent="0.25">
      <c r="B19" s="1" t="s">
        <v>6</v>
      </c>
      <c r="C19" s="36"/>
      <c r="D19" s="37"/>
      <c r="E19" s="8"/>
      <c r="F19" s="8"/>
      <c r="G19" s="8"/>
      <c r="H19" s="8"/>
      <c r="I19" s="8"/>
      <c r="J19" s="8"/>
      <c r="K19" s="8"/>
      <c r="L19" s="8"/>
      <c r="M19" s="8"/>
      <c r="N19" s="8"/>
      <c r="O19" s="26"/>
      <c r="P19" s="11"/>
      <c r="Q19" s="12"/>
      <c r="R19" s="12"/>
      <c r="S19" s="12"/>
      <c r="V19" s="10"/>
      <c r="W19" s="10"/>
      <c r="X19" s="10"/>
      <c r="Y19" s="10"/>
      <c r="Z19" s="10"/>
    </row>
    <row r="20" spans="2:34" ht="17.100000000000001" customHeight="1" x14ac:dyDescent="0.25">
      <c r="B20" s="1" t="s">
        <v>7</v>
      </c>
      <c r="C20" s="36"/>
      <c r="D20" s="37"/>
      <c r="E20" s="8"/>
      <c r="F20" s="8"/>
      <c r="G20" s="8"/>
      <c r="H20" s="8"/>
      <c r="I20" s="8"/>
      <c r="J20" s="8"/>
      <c r="K20" s="8"/>
      <c r="L20" s="8"/>
      <c r="M20" s="8"/>
      <c r="N20" s="8"/>
      <c r="O20" s="26"/>
      <c r="P20" s="11"/>
      <c r="Q20" s="12"/>
      <c r="R20" s="12"/>
      <c r="S20" s="12"/>
      <c r="V20" s="10"/>
      <c r="W20" s="10"/>
      <c r="X20" s="10"/>
      <c r="Y20" s="10"/>
      <c r="Z20" s="10"/>
    </row>
    <row r="21" spans="2:34" ht="17.100000000000001" customHeight="1" x14ac:dyDescent="0.25">
      <c r="B21" s="1" t="s">
        <v>8</v>
      </c>
      <c r="C21" s="38"/>
      <c r="D21" s="39"/>
      <c r="E21" s="8"/>
      <c r="F21" s="8"/>
      <c r="G21" s="8"/>
      <c r="H21" s="8"/>
      <c r="I21" s="8"/>
      <c r="J21" s="8"/>
      <c r="K21" s="8"/>
      <c r="L21" s="8"/>
      <c r="M21" s="8"/>
      <c r="N21" s="8"/>
      <c r="O21" s="26"/>
      <c r="P21" s="11"/>
      <c r="Q21" s="12"/>
      <c r="R21" s="12"/>
      <c r="S21" s="12"/>
      <c r="V21" s="10"/>
      <c r="W21" s="10"/>
      <c r="X21" s="10"/>
      <c r="Y21" s="10"/>
      <c r="Z21" s="10"/>
    </row>
    <row r="22" spans="2:34" ht="17.100000000000001" customHeight="1" x14ac:dyDescent="0.25">
      <c r="B22" s="1" t="s">
        <v>9</v>
      </c>
      <c r="C22" s="40"/>
      <c r="D22" s="41"/>
      <c r="E22" s="8"/>
      <c r="F22" s="8"/>
      <c r="G22" s="8"/>
      <c r="H22" s="8"/>
      <c r="I22" s="8"/>
      <c r="J22" s="8"/>
      <c r="K22" s="8"/>
      <c r="L22" s="8"/>
      <c r="M22" s="8"/>
      <c r="N22" s="8"/>
      <c r="O22" s="26"/>
      <c r="P22" s="11"/>
      <c r="Q22" s="12"/>
      <c r="R22" s="12"/>
      <c r="S22" s="12"/>
      <c r="V22" s="10"/>
      <c r="W22" s="10"/>
      <c r="X22" s="10"/>
      <c r="Y22" s="10"/>
      <c r="Z22" s="10"/>
    </row>
    <row r="23" spans="2:34" ht="10.5" customHeight="1" x14ac:dyDescent="0.25"/>
    <row r="24" spans="2:34" ht="21" customHeight="1" x14ac:dyDescent="0.25">
      <c r="B24" s="62" t="s">
        <v>10</v>
      </c>
      <c r="C24" s="62"/>
      <c r="D24" s="62"/>
      <c r="E24" s="62"/>
      <c r="F24" s="62"/>
      <c r="G24" s="62"/>
      <c r="H24" s="62"/>
      <c r="I24" s="62"/>
      <c r="J24" s="62"/>
      <c r="K24" s="62"/>
      <c r="L24" s="62"/>
      <c r="M24" s="62"/>
      <c r="N24" s="62"/>
      <c r="O24" s="62"/>
      <c r="P24" s="62"/>
      <c r="Q24" s="62"/>
      <c r="R24" s="62"/>
      <c r="S24" s="62"/>
      <c r="T24" s="62"/>
      <c r="U24" s="62"/>
      <c r="V24" s="62"/>
      <c r="W24" s="62"/>
      <c r="X24" s="62"/>
      <c r="Y24" s="62"/>
      <c r="Z24" s="62"/>
      <c r="AA24" s="62"/>
      <c r="AB24" s="62"/>
      <c r="AC24" s="62"/>
      <c r="AD24" s="62"/>
      <c r="AE24" s="62"/>
      <c r="AF24" s="62"/>
      <c r="AG24" s="62"/>
      <c r="AH24" s="62"/>
    </row>
    <row r="25" spans="2:34" ht="36" customHeight="1" x14ac:dyDescent="0.25">
      <c r="B25" s="71" t="s">
        <v>19</v>
      </c>
      <c r="C25" s="71"/>
      <c r="D25" s="60" t="s">
        <v>61</v>
      </c>
      <c r="E25" s="61"/>
      <c r="F25" s="13" t="s">
        <v>21</v>
      </c>
      <c r="G25" s="14" t="s">
        <v>20</v>
      </c>
      <c r="H25" s="72" t="s">
        <v>13</v>
      </c>
      <c r="I25" s="72"/>
      <c r="J25" s="72"/>
      <c r="K25" s="72" t="s">
        <v>15</v>
      </c>
      <c r="L25" s="72"/>
      <c r="M25" s="72"/>
      <c r="N25" s="72"/>
      <c r="O25" s="55" t="s">
        <v>54</v>
      </c>
      <c r="P25" s="56"/>
      <c r="Q25" s="72" t="s">
        <v>22</v>
      </c>
      <c r="R25" s="72"/>
      <c r="S25" s="72"/>
      <c r="T25" s="73"/>
      <c r="U25" s="55" t="s">
        <v>55</v>
      </c>
      <c r="V25" s="56"/>
      <c r="W25" s="74" t="s">
        <v>56</v>
      </c>
      <c r="X25" s="75"/>
      <c r="Y25" s="75"/>
      <c r="Z25" s="76" t="s">
        <v>57</v>
      </c>
      <c r="AA25" s="75"/>
      <c r="AB25" s="75"/>
      <c r="AC25" s="76" t="s">
        <v>58</v>
      </c>
      <c r="AD25" s="75"/>
      <c r="AE25" s="75"/>
      <c r="AF25" s="65" t="s">
        <v>53</v>
      </c>
      <c r="AG25" s="66"/>
      <c r="AH25" s="67"/>
    </row>
    <row r="26" spans="2:34" ht="60" x14ac:dyDescent="0.25">
      <c r="B26" s="15" t="s">
        <v>11</v>
      </c>
      <c r="C26" s="15" t="s">
        <v>12</v>
      </c>
      <c r="D26" s="15" t="s">
        <v>65</v>
      </c>
      <c r="E26" s="15" t="s">
        <v>37</v>
      </c>
      <c r="F26" s="16" t="s">
        <v>23</v>
      </c>
      <c r="G26" s="17" t="s">
        <v>36</v>
      </c>
      <c r="H26" s="15" t="s">
        <v>62</v>
      </c>
      <c r="I26" s="15" t="s">
        <v>63</v>
      </c>
      <c r="J26" s="15" t="s">
        <v>64</v>
      </c>
      <c r="K26" s="15" t="s">
        <v>14</v>
      </c>
      <c r="L26" s="15" t="s">
        <v>24</v>
      </c>
      <c r="M26" s="15" t="s">
        <v>25</v>
      </c>
      <c r="N26" s="18" t="s">
        <v>32</v>
      </c>
      <c r="O26" s="17" t="s">
        <v>34</v>
      </c>
      <c r="P26" s="16" t="s">
        <v>35</v>
      </c>
      <c r="Q26" s="19" t="s">
        <v>26</v>
      </c>
      <c r="R26" s="15" t="s">
        <v>27</v>
      </c>
      <c r="S26" s="15" t="s">
        <v>28</v>
      </c>
      <c r="T26" s="16" t="s">
        <v>29</v>
      </c>
      <c r="U26" s="19" t="s">
        <v>50</v>
      </c>
      <c r="V26" s="19" t="s">
        <v>52</v>
      </c>
      <c r="W26" s="20" t="s">
        <v>41</v>
      </c>
      <c r="X26" s="21" t="s">
        <v>42</v>
      </c>
      <c r="Y26" s="21" t="s">
        <v>43</v>
      </c>
      <c r="Z26" s="21" t="s">
        <v>44</v>
      </c>
      <c r="AA26" s="21" t="s">
        <v>45</v>
      </c>
      <c r="AB26" s="21" t="s">
        <v>46</v>
      </c>
      <c r="AC26" s="21" t="s">
        <v>47</v>
      </c>
      <c r="AD26" s="21" t="s">
        <v>48</v>
      </c>
      <c r="AE26" s="21" t="s">
        <v>49</v>
      </c>
      <c r="AF26" s="6" t="s">
        <v>51</v>
      </c>
      <c r="AG26" s="7" t="s">
        <v>16</v>
      </c>
      <c r="AH26" s="27" t="s">
        <v>17</v>
      </c>
    </row>
    <row r="27" spans="2:34" ht="16.5" customHeight="1" x14ac:dyDescent="0.25">
      <c r="B27" s="31" t="s">
        <v>69</v>
      </c>
      <c r="C27" s="22" t="s">
        <v>74</v>
      </c>
      <c r="D27" s="22" t="s">
        <v>66</v>
      </c>
      <c r="E27" s="23">
        <v>36</v>
      </c>
      <c r="F27" s="24">
        <v>13</v>
      </c>
      <c r="G27" s="42"/>
      <c r="H27" s="43"/>
      <c r="I27" s="43"/>
      <c r="J27" s="43"/>
      <c r="K27" s="43"/>
      <c r="L27" s="43"/>
      <c r="M27" s="44"/>
      <c r="N27" s="45"/>
      <c r="O27" s="48">
        <f>K27+(L27*M27)</f>
        <v>0</v>
      </c>
      <c r="P27" s="49">
        <f>N27+L27-(L27*M27)</f>
        <v>0</v>
      </c>
      <c r="Q27" s="43"/>
      <c r="R27" s="43"/>
      <c r="S27" s="46"/>
      <c r="T27" s="47"/>
      <c r="U27" s="29">
        <f>COUNTIF(H27:J27,"&gt;0")</f>
        <v>0</v>
      </c>
      <c r="V27" s="30" t="str">
        <f>IF(U27&lt;3,"Missing Tier(s)","All Tiers Included")</f>
        <v>Missing Tier(s)</v>
      </c>
      <c r="W27" s="5" t="str">
        <f>IF(H27&gt;0,((G27*H27)+(G27*O27)+(G27*P27)+Q27+R27),"")</f>
        <v/>
      </c>
      <c r="X27" s="3" t="str">
        <f>IF(I27&gt;0,((G27*I27)+(G27*O27)+(G27*P27)+Q27+R27),"")</f>
        <v/>
      </c>
      <c r="Y27" s="3" t="str">
        <f>IF(J27&gt;0,((G27*J27)+(G27*O27)+(G27*P27)+Q27+R27),"")</f>
        <v/>
      </c>
      <c r="Z27" s="3" t="str">
        <f>IF(H27&gt;0,((G27*H27)+(G27*O27)+Q27+R27),"")</f>
        <v/>
      </c>
      <c r="AA27" s="3" t="str">
        <f>IF(I27&gt;0,((G27*I27)+(G27*O27)+Q27+R27),"")</f>
        <v/>
      </c>
      <c r="AB27" s="3" t="str">
        <f>IF(J27&gt;0,((G27*J27)+(G27*O27)+Q27+R27),"")</f>
        <v/>
      </c>
      <c r="AC27" s="3" t="str">
        <f>IF(H27&gt;0,G27*P27,"")</f>
        <v/>
      </c>
      <c r="AD27" s="3" t="str">
        <f>IF(I27&gt;0,G27*P27,"")</f>
        <v/>
      </c>
      <c r="AE27" s="3" t="str">
        <f>IF(J27&gt;0,G27*P27,"")</f>
        <v/>
      </c>
      <c r="AF27" s="5" t="str">
        <f>IF(SUM(W27:Y27)&gt;0,SUM(W27:Y27)/U27,"")</f>
        <v/>
      </c>
      <c r="AG27" s="3" t="str">
        <f>IF(SUM(Z27:AB27)&gt;0,SUM(Z27:AB27)/U27,"")</f>
        <v/>
      </c>
      <c r="AH27" s="28" t="str">
        <f>IF(SUM(W27:Y27)&gt;0,SUM(AC27:AE27)/U27,"")</f>
        <v/>
      </c>
    </row>
    <row r="28" spans="2:34" ht="16.5" customHeight="1" x14ac:dyDescent="0.25">
      <c r="B28" s="31" t="s">
        <v>69</v>
      </c>
      <c r="C28" s="22" t="s">
        <v>74</v>
      </c>
      <c r="D28" s="22" t="s">
        <v>67</v>
      </c>
      <c r="E28" s="23">
        <v>12</v>
      </c>
      <c r="F28" s="24">
        <v>13</v>
      </c>
      <c r="G28" s="42"/>
      <c r="H28" s="43"/>
      <c r="I28" s="43"/>
      <c r="J28" s="43"/>
      <c r="K28" s="43"/>
      <c r="L28" s="43"/>
      <c r="M28" s="44"/>
      <c r="N28" s="45"/>
      <c r="O28" s="48">
        <f t="shared" ref="O28:O29" si="0">K28+(L28*M28)</f>
        <v>0</v>
      </c>
      <c r="P28" s="49">
        <f t="shared" ref="P28:P29" si="1">N28+L28-(L28*M28)</f>
        <v>0</v>
      </c>
      <c r="Q28" s="43"/>
      <c r="R28" s="43"/>
      <c r="S28" s="46"/>
      <c r="T28" s="47"/>
      <c r="U28" s="29">
        <f t="shared" ref="U28:U29" si="2">COUNTIF(H28:J28,"&gt;0")</f>
        <v>0</v>
      </c>
      <c r="V28" s="30" t="str">
        <f t="shared" ref="V28:V29" si="3">IF(U28&lt;3,"Missing Tier(s)","All Tiers Included")</f>
        <v>Missing Tier(s)</v>
      </c>
      <c r="W28" s="5" t="str">
        <f t="shared" ref="W28:W29" si="4">IF(H28&gt;0,((G28*H28)+(G28*O28)+(G28*P28)+Q28+R28),"")</f>
        <v/>
      </c>
      <c r="X28" s="3" t="str">
        <f t="shared" ref="X28:X29" si="5">IF(I28&gt;0,((G28*I28)+(G28*O28)+(G28*P28)+Q28+R28),"")</f>
        <v/>
      </c>
      <c r="Y28" s="3" t="str">
        <f t="shared" ref="Y28:Y29" si="6">IF(J28&gt;0,((G28*J28)+(G28*O28)+(G28*P28)+Q28+R28),"")</f>
        <v/>
      </c>
      <c r="Z28" s="3" t="str">
        <f t="shared" ref="Z28:Z29" si="7">IF(H28&gt;0,((G28*H28)+(G28*O28)+Q28+R28),"")</f>
        <v/>
      </c>
      <c r="AA28" s="3" t="str">
        <f t="shared" ref="AA28:AA29" si="8">IF(I28&gt;0,((G28*I28)+(G28*O28)+Q28+R28),"")</f>
        <v/>
      </c>
      <c r="AB28" s="3" t="str">
        <f t="shared" ref="AB28:AB29" si="9">IF(J28&gt;0,((G28*J28)+(G28*O28)+Q28+R28),"")</f>
        <v/>
      </c>
      <c r="AC28" s="3" t="str">
        <f t="shared" ref="AC28:AC29" si="10">IF(H28&gt;0,G28*P28,"")</f>
        <v/>
      </c>
      <c r="AD28" s="3" t="str">
        <f t="shared" ref="AD28:AD29" si="11">IF(I28&gt;0,G28*P28,"")</f>
        <v/>
      </c>
      <c r="AE28" s="3" t="str">
        <f t="shared" ref="AE28:AE29" si="12">IF(J28&gt;0,G28*P28,"")</f>
        <v/>
      </c>
      <c r="AF28" s="5" t="str">
        <f t="shared" ref="AF28:AF29" si="13">IF(SUM(W28:Y28)&gt;0,SUM(W28:Y28)/U28,"")</f>
        <v/>
      </c>
      <c r="AG28" s="3" t="str">
        <f t="shared" ref="AG28:AG29" si="14">IF(SUM(Z28:AB28)&gt;0,SUM(Z28:AB28)/U28,"")</f>
        <v/>
      </c>
      <c r="AH28" s="28" t="str">
        <f t="shared" ref="AH28:AH29" si="15">IF(SUM(W28:Y28)&gt;0,SUM(AC28:AE28)/U28,"")</f>
        <v/>
      </c>
    </row>
    <row r="29" spans="2:34" ht="16.5" customHeight="1" x14ac:dyDescent="0.25">
      <c r="B29" s="31" t="s">
        <v>69</v>
      </c>
      <c r="C29" s="22" t="s">
        <v>74</v>
      </c>
      <c r="D29" s="22" t="s">
        <v>68</v>
      </c>
      <c r="E29" s="23">
        <v>12</v>
      </c>
      <c r="F29" s="24">
        <v>13</v>
      </c>
      <c r="G29" s="42"/>
      <c r="H29" s="43"/>
      <c r="I29" s="43"/>
      <c r="J29" s="43"/>
      <c r="K29" s="43"/>
      <c r="L29" s="43"/>
      <c r="M29" s="44"/>
      <c r="N29" s="45"/>
      <c r="O29" s="48">
        <f t="shared" si="0"/>
        <v>0</v>
      </c>
      <c r="P29" s="49">
        <f t="shared" si="1"/>
        <v>0</v>
      </c>
      <c r="Q29" s="43"/>
      <c r="R29" s="43"/>
      <c r="S29" s="46"/>
      <c r="T29" s="47"/>
      <c r="U29" s="29">
        <f t="shared" si="2"/>
        <v>0</v>
      </c>
      <c r="V29" s="30" t="str">
        <f t="shared" si="3"/>
        <v>Missing Tier(s)</v>
      </c>
      <c r="W29" s="5" t="str">
        <f t="shared" si="4"/>
        <v/>
      </c>
      <c r="X29" s="3" t="str">
        <f t="shared" si="5"/>
        <v/>
      </c>
      <c r="Y29" s="3" t="str">
        <f t="shared" si="6"/>
        <v/>
      </c>
      <c r="Z29" s="3" t="str">
        <f t="shared" si="7"/>
        <v/>
      </c>
      <c r="AA29" s="3" t="str">
        <f t="shared" si="8"/>
        <v/>
      </c>
      <c r="AB29" s="3" t="str">
        <f t="shared" si="9"/>
        <v/>
      </c>
      <c r="AC29" s="3" t="str">
        <f t="shared" si="10"/>
        <v/>
      </c>
      <c r="AD29" s="3" t="str">
        <f t="shared" si="11"/>
        <v/>
      </c>
      <c r="AE29" s="3" t="str">
        <f t="shared" si="12"/>
        <v/>
      </c>
      <c r="AF29" s="5" t="str">
        <f t="shared" si="13"/>
        <v/>
      </c>
      <c r="AG29" s="3" t="str">
        <f t="shared" si="14"/>
        <v/>
      </c>
      <c r="AH29" s="28" t="str">
        <f t="shared" si="15"/>
        <v/>
      </c>
    </row>
    <row r="30" spans="2:34" ht="10.5" customHeight="1" x14ac:dyDescent="0.25"/>
    <row r="31" spans="2:34" ht="21" customHeight="1" x14ac:dyDescent="0.25">
      <c r="B31" s="62" t="s">
        <v>39</v>
      </c>
      <c r="C31" s="62"/>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row>
    <row r="32" spans="2:34" ht="18.95" customHeight="1" x14ac:dyDescent="0.25">
      <c r="B32" s="50" t="s">
        <v>30</v>
      </c>
      <c r="C32" s="51"/>
      <c r="D32" s="51"/>
      <c r="E32" s="51"/>
      <c r="F32" s="51"/>
      <c r="G32" s="57"/>
      <c r="H32" s="58"/>
      <c r="I32" s="58"/>
      <c r="J32" s="58"/>
      <c r="K32" s="58"/>
      <c r="L32" s="58"/>
      <c r="M32" s="58"/>
      <c r="N32" s="58"/>
      <c r="O32" s="59"/>
      <c r="P32" s="8"/>
      <c r="Q32" s="8"/>
      <c r="R32" s="8"/>
      <c r="S32" s="8"/>
      <c r="T32" s="8"/>
      <c r="U32" s="8"/>
      <c r="V32" s="26"/>
      <c r="W32" s="9"/>
    </row>
    <row r="33" spans="2:23" ht="18.95" customHeight="1" x14ac:dyDescent="0.25">
      <c r="B33" s="50" t="s">
        <v>18</v>
      </c>
      <c r="C33" s="51"/>
      <c r="D33" s="51"/>
      <c r="E33" s="51"/>
      <c r="F33" s="51"/>
      <c r="G33" s="52"/>
      <c r="H33" s="53"/>
      <c r="I33" s="53"/>
      <c r="J33" s="53"/>
      <c r="K33" s="53"/>
      <c r="L33" s="53"/>
      <c r="M33" s="53"/>
      <c r="N33" s="53"/>
      <c r="O33" s="54"/>
      <c r="P33" s="8"/>
      <c r="Q33" s="8"/>
      <c r="R33" s="8"/>
      <c r="S33" s="8"/>
      <c r="T33" s="8"/>
      <c r="U33" s="8"/>
      <c r="V33" s="26"/>
      <c r="W33" s="9"/>
    </row>
    <row r="34" spans="2:23" ht="18.95" customHeight="1" x14ac:dyDescent="0.25">
      <c r="B34" s="50" t="s">
        <v>31</v>
      </c>
      <c r="C34" s="51"/>
      <c r="D34" s="51"/>
      <c r="E34" s="51"/>
      <c r="F34" s="51"/>
      <c r="G34" s="52"/>
      <c r="H34" s="53"/>
      <c r="I34" s="53"/>
      <c r="J34" s="53"/>
      <c r="K34" s="53"/>
      <c r="L34" s="53"/>
      <c r="M34" s="53"/>
      <c r="N34" s="53"/>
      <c r="O34" s="54"/>
      <c r="P34" s="8"/>
      <c r="Q34" s="8"/>
      <c r="R34" s="8"/>
      <c r="S34" s="8"/>
      <c r="T34" s="8"/>
      <c r="U34" s="8"/>
      <c r="V34" s="26"/>
      <c r="W34" s="9"/>
    </row>
  </sheetData>
  <sheetProtection algorithmName="SHA-512" hashValue="Bi+UJsIPrUUIzK7miup9sFVbzpuIjvC0e78RTcECyVUOAVz9w0I2z6XcAlqvvAHxp3eucRXGAMDwqk4ki41hWg==" saltValue="nM8GPojQjAPYp66yDWpyLw==" spinCount="100000" sheet="1" insertHyperlinks="0" sort="0" autoFilter="0" pivotTables="0"/>
  <mergeCells count="24">
    <mergeCell ref="B2:AH2"/>
    <mergeCell ref="B3:AH3"/>
    <mergeCell ref="AF25:AH25"/>
    <mergeCell ref="B24:AH24"/>
    <mergeCell ref="B14:AH14"/>
    <mergeCell ref="B8:AH8"/>
    <mergeCell ref="B16:AH16"/>
    <mergeCell ref="B25:C25"/>
    <mergeCell ref="H25:J25"/>
    <mergeCell ref="K25:N25"/>
    <mergeCell ref="O25:P25"/>
    <mergeCell ref="Q25:T25"/>
    <mergeCell ref="W25:Y25"/>
    <mergeCell ref="Z25:AB25"/>
    <mergeCell ref="AC25:AE25"/>
    <mergeCell ref="B34:F34"/>
    <mergeCell ref="G34:O34"/>
    <mergeCell ref="U25:V25"/>
    <mergeCell ref="B32:F32"/>
    <mergeCell ref="G32:O32"/>
    <mergeCell ref="B33:F33"/>
    <mergeCell ref="G33:O33"/>
    <mergeCell ref="D25:E25"/>
    <mergeCell ref="B31:AH31"/>
  </mergeCells>
  <conditionalFormatting sqref="G27:G29">
    <cfRule type="cellIs" dxfId="4" priority="4" operator="notEqual">
      <formula>E27</formula>
    </cfRule>
  </conditionalFormatting>
  <conditionalFormatting sqref="M27:M29">
    <cfRule type="expression" dxfId="3" priority="5">
      <formula>AND(L27&gt;0,M27="")</formula>
    </cfRule>
  </conditionalFormatting>
  <conditionalFormatting sqref="S27:S29">
    <cfRule type="cellIs" dxfId="2" priority="6" operator="equal">
      <formula>"No"</formula>
    </cfRule>
  </conditionalFormatting>
  <conditionalFormatting sqref="U27:U29">
    <cfRule type="expression" dxfId="1" priority="2">
      <formula>U27&lt;3</formula>
    </cfRule>
  </conditionalFormatting>
  <conditionalFormatting sqref="V27:V29">
    <cfRule type="expression" dxfId="0" priority="1">
      <formula>U27&lt;3</formula>
    </cfRule>
  </conditionalFormatting>
  <dataValidations count="10">
    <dataValidation type="whole" operator="greaterThan" allowBlank="1" showInputMessage="1" showErrorMessage="1" promptTitle="Requested initial term" prompt="Whole number of months, greater than 0." sqref="E27:E29" xr:uid="{00000000-0002-0000-0100-000000000000}">
      <formula1>0</formula1>
    </dataValidation>
    <dataValidation type="whole" operator="greaterThanOrEqual" allowBlank="1" showInputMessage="1" showErrorMessage="1" promptTitle="Static IPs required" prompt="Whole number. Enter 0 if none are required." sqref="F27:F29" xr:uid="{00000000-0002-0000-0100-000001000000}">
      <formula1>0</formula1>
    </dataValidation>
    <dataValidation type="decimal" operator="greaterThanOrEqual" allowBlank="1" showInputMessage="1" showErrorMessage="1" promptTitle="One-time costs" prompt="Enter a dollar amount of 0 or more. Enter 0 if no charge applies." sqref="Q27:R29" xr:uid="{00000000-0002-0000-0100-000003000000}">
      <formula1>0</formula1>
    </dataValidation>
    <dataValidation type="list" allowBlank="1" showInputMessage="1" showErrorMessage="1" sqref="S27:S29" xr:uid="{049FD54F-BED7-44E1-BB70-78A1964E1E93}">
      <formula1>"Yes,No"</formula1>
    </dataValidation>
    <dataValidation type="decimal" operator="greaterThanOrEqual" allowBlank="1" showInputMessage="1" showErrorMessage="1" promptTitle="Monthly costs" prompt="Enter a dollar amount of 0 or more if offered. Enter 0 if no charge applies. Leave blank if service is not available." sqref="N27:N29" xr:uid="{BE5FF0AF-48B7-4435-B9F6-5F24383B942E}">
      <formula1>0</formula1>
    </dataValidation>
    <dataValidation type="whole" operator="greaterThan" allowBlank="1" showInputMessage="1" showErrorMessage="1" promptTitle="Offered initial term" prompt="Whole number of months required for the services/costs offered." sqref="G27:G29" xr:uid="{61BCBA72-188C-4524-9D1C-65308F7C7F56}">
      <formula1>0</formula1>
    </dataValidation>
    <dataValidation type="decimal" operator="greaterThanOrEqual" allowBlank="1" showInputMessage="1" showErrorMessage="1" errorTitle="Data Entry Error" error="A dollar amount must be entered in this cell. If not offered, leave blank." promptTitle="Monthly costs" prompt="Enter a dollar amount unit cost. If service level is not offered, leave blank." sqref="H27:J29" xr:uid="{B3A5D492-2396-4CA7-B593-20222FC09026}">
      <formula1>0.1</formula1>
    </dataValidation>
    <dataValidation type="decimal" operator="greaterThanOrEqual" allowBlank="1" showInputMessage="1" showErrorMessage="1" promptTitle="Monthly costs" prompt="Enter a dollar amount unit cost. If no fee applies, enter 0." sqref="K27:L29" xr:uid="{AF815FF1-C35A-49AB-AC25-2993B63AEFBD}">
      <formula1>0</formula1>
    </dataValidation>
    <dataValidation type="decimal" allowBlank="1" showInputMessage="1" showErrorMessage="1" promptTitle="Eligible Percentage" prompt="Enter the percentage of the equipment offered (based on product features) eligible for E-Rate funding. This does not represent the entity's E-Rate discount rate - it is the item's eligibility for funding." sqref="M27:M29" xr:uid="{9D7777E5-237B-40CE-8CED-DB938AB531BD}">
      <formula1>0</formula1>
      <formula2>1</formula2>
    </dataValidation>
    <dataValidation allowBlank="1" showInputMessage="1" showErrorMessage="1" promptTitle="If applicable" prompt="Offerors are instructed to create a new row for service levels with different NRC fees so that extended costs calculate correctly for all service levels." sqref="T27:T29" xr:uid="{7FE99622-CC5C-4981-9D04-2E51BCAE2EF1}"/>
  </dataValidations>
  <pageMargins left="0.25" right="0.25" top="0.75" bottom="0.75" header="0.3" footer="0.3"/>
  <pageSetup scale="43" orientation="landscape" r:id="rId1"/>
  <headerFooter>
    <oddFooter>&amp;L&amp;8© E-Rate Central - Proprietary Template</oddFooter>
  </headerFooter>
  <colBreaks count="1" manualBreakCount="1">
    <brk id="22"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95142d19-fd3b-4b08-9efc-8a16e808819c" xsi:nil="true"/>
    <lcf76f155ced4ddcb4097134ff3c332f xmlns="95142d19-fd3b-4b08-9efc-8a16e808819c">
      <Terms xmlns="http://schemas.microsoft.com/office/infopath/2007/PartnerControls"/>
    </lcf76f155ced4ddcb4097134ff3c332f>
    <_ip_UnifiedCompliancePolicyProperties xmlns="http://schemas.microsoft.com/sharepoint/v3" xsi:nil="true"/>
    <TaxCatchAll xmlns="d6c1bc09-1b62-4067-bd7f-5308a3885c2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22" ma:contentTypeDescription="Create a new document." ma:contentTypeScope="" ma:versionID="b2d52dbb771da96901dee5b42498f13f">
  <xsd:schema xmlns:xsd="http://www.w3.org/2001/XMLSchema" xmlns:xs="http://www.w3.org/2001/XMLSchema" xmlns:p="http://schemas.microsoft.com/office/2006/metadata/properties" xmlns:ns1="http://schemas.microsoft.com/sharepoint/v3" xmlns:ns2="d6c1bc09-1b62-4067-bd7f-5308a3885c24" xmlns:ns3="95142d19-fd3b-4b08-9efc-8a16e808819c" targetNamespace="http://schemas.microsoft.com/office/2006/metadata/properties" ma:root="true" ma:fieldsID="61155b5e5caeead310b5349ccde45d77" ns1:_="" ns2:_="" ns3:_="">
    <xsd:import namespace="http://schemas.microsoft.com/sharepoint/v3"/>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status" minOccurs="0"/>
                <xsd:element ref="ns3:MediaServiceSearchProperties"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status" ma:index="25" nillable="true" ma:displayName="status" ma:format="Dropdown" ma:internalName="statu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64DC2-9276-4C56-9C85-EF4C3E98697A}">
  <ds:schemaRefs>
    <ds:schemaRef ds:uri="http://schemas.microsoft.com/sharepoint/v3/contenttype/forms"/>
  </ds:schemaRefs>
</ds:datastoreItem>
</file>

<file path=customXml/itemProps2.xml><?xml version="1.0" encoding="utf-8"?>
<ds:datastoreItem xmlns:ds="http://schemas.openxmlformats.org/officeDocument/2006/customXml" ds:itemID="{2D099EA1-43D8-4204-80B9-1258EAF08074}">
  <ds:schemaRefs>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schemas.microsoft.com/sharepoint/v3"/>
    <ds:schemaRef ds:uri="http://purl.org/dc/terms/"/>
    <ds:schemaRef ds:uri="d6c1bc09-1b62-4067-bd7f-5308a3885c24"/>
    <ds:schemaRef ds:uri="http://purl.org/dc/dcmitype/"/>
    <ds:schemaRef ds:uri="http://schemas.openxmlformats.org/package/2006/metadata/core-properties"/>
    <ds:schemaRef ds:uri="95142d19-fd3b-4b08-9efc-8a16e808819c"/>
    <ds:schemaRef ds:uri="http://www.w3.org/XML/1998/namespace"/>
  </ds:schemaRefs>
</ds:datastoreItem>
</file>

<file path=customXml/itemProps3.xml><?xml version="1.0" encoding="utf-8"?>
<ds:datastoreItem xmlns:ds="http://schemas.openxmlformats.org/officeDocument/2006/customXml" ds:itemID="{8608BA5F-7EDA-4DA8-97AA-BE02484F3F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270000674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Zaruba</dc:creator>
  <cp:lastModifiedBy>Melissa Zaruba</cp:lastModifiedBy>
  <cp:lastPrinted>2026-09-22T13:41:19Z</cp:lastPrinted>
  <dcterms:created xsi:type="dcterms:W3CDTF">2026-05-26T18:02:37Z</dcterms:created>
  <dcterms:modified xsi:type="dcterms:W3CDTF">2026-09-22T14:45:09Z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y fmtid="{D5CDD505-2E9C-101B-9397-08002B2CF9AE}" pid="3" name="MediaServiceImageTags">
    <vt:lpwstr/>
  </property>
</Properties>
</file>