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user166\Desktop\"/>
    </mc:Choice>
  </mc:AlternateContent>
  <xr:revisionPtr revIDLastSave="0" documentId="13_ncr:1_{42A17504-3B94-4295-BF65-95C7ECC38ADD}" xr6:coauthVersionLast="47" xr6:coauthVersionMax="47" xr10:uidLastSave="{00000000-0000-0000-0000-000000000000}"/>
  <bookViews>
    <workbookView xWindow="29520" yWindow="2769" windowWidth="29691" windowHeight="11828" firstSheet="3" activeTab="3" xr2:uid="{00000000-000D-0000-FFFF-FFFF00000000}"/>
  </bookViews>
  <sheets>
    <sheet name="Instructions" sheetId="2" r:id="rId1"/>
    <sheet name="Bid Summary" sheetId="1" r:id="rId2"/>
    <sheet name="Site List" sheetId="8" r:id="rId3"/>
    <sheet name="1 Self-Provisioned Fiber" sheetId="3" r:id="rId4"/>
    <sheet name="2 Third-Party Network" sheetId="4" r:id="rId5"/>
    <sheet name="3 Existing Fiber M&amp;O" sheetId="5" r:id="rId6"/>
    <sheet name="4 C1 Network Equipment" sheetId="6" r:id="rId7"/>
    <sheet name="5 Alternative Solution" sheetId="7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3" i="3" l="1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F48" i="5"/>
  <c r="G48" i="5"/>
  <c r="H48" i="5"/>
  <c r="I48" i="5"/>
  <c r="J48" i="5"/>
  <c r="K48" i="5"/>
  <c r="L48" i="5"/>
  <c r="M48" i="5"/>
  <c r="N48" i="5"/>
  <c r="O48" i="5"/>
  <c r="O8" i="5"/>
  <c r="O9" i="5"/>
  <c r="O10" i="5"/>
  <c r="O11" i="5"/>
  <c r="O17" i="5"/>
  <c r="O18" i="5"/>
  <c r="O19" i="5"/>
  <c r="O20" i="5"/>
  <c r="O24" i="5"/>
  <c r="O25" i="5"/>
  <c r="O26" i="5"/>
  <c r="O27" i="5"/>
  <c r="O33" i="5"/>
  <c r="O34" i="5"/>
  <c r="O35" i="5"/>
  <c r="O36" i="5"/>
  <c r="O40" i="5"/>
  <c r="O41" i="5"/>
  <c r="O42" i="5"/>
  <c r="O43" i="5"/>
  <c r="L5" i="5"/>
  <c r="O5" i="5" s="1"/>
  <c r="L6" i="5"/>
  <c r="O6" i="5" s="1"/>
  <c r="L7" i="5"/>
  <c r="O7" i="5" s="1"/>
  <c r="L8" i="5"/>
  <c r="L9" i="5"/>
  <c r="L10" i="5"/>
  <c r="L11" i="5"/>
  <c r="L12" i="5"/>
  <c r="O12" i="5" s="1"/>
  <c r="L13" i="5"/>
  <c r="O13" i="5" s="1"/>
  <c r="L14" i="5"/>
  <c r="O14" i="5" s="1"/>
  <c r="L15" i="5"/>
  <c r="O15" i="5" s="1"/>
  <c r="L16" i="5"/>
  <c r="O16" i="5" s="1"/>
  <c r="L17" i="5"/>
  <c r="L18" i="5"/>
  <c r="L19" i="5"/>
  <c r="L20" i="5"/>
  <c r="L21" i="5"/>
  <c r="O21" i="5" s="1"/>
  <c r="L22" i="5"/>
  <c r="O22" i="5" s="1"/>
  <c r="L23" i="5"/>
  <c r="O23" i="5" s="1"/>
  <c r="L24" i="5"/>
  <c r="L25" i="5"/>
  <c r="L26" i="5"/>
  <c r="L27" i="5"/>
  <c r="L28" i="5"/>
  <c r="O28" i="5" s="1"/>
  <c r="L29" i="5"/>
  <c r="O29" i="5" s="1"/>
  <c r="L30" i="5"/>
  <c r="O30" i="5" s="1"/>
  <c r="L31" i="5"/>
  <c r="O31" i="5" s="1"/>
  <c r="L32" i="5"/>
  <c r="O32" i="5" s="1"/>
  <c r="L33" i="5"/>
  <c r="L34" i="5"/>
  <c r="L35" i="5"/>
  <c r="L36" i="5"/>
  <c r="L37" i="5"/>
  <c r="O37" i="5" s="1"/>
  <c r="L38" i="5"/>
  <c r="O38" i="5" s="1"/>
  <c r="L39" i="5"/>
  <c r="O39" i="5" s="1"/>
  <c r="L40" i="5"/>
  <c r="L41" i="5"/>
  <c r="L42" i="5"/>
  <c r="L43" i="5"/>
  <c r="L44" i="5"/>
  <c r="O44" i="5" s="1"/>
  <c r="L45" i="5"/>
  <c r="O45" i="5" s="1"/>
  <c r="L46" i="5"/>
  <c r="O46" i="5" s="1"/>
  <c r="L47" i="5"/>
  <c r="O47" i="5" s="1"/>
  <c r="L4" i="5"/>
  <c r="U53" i="3"/>
  <c r="S53" i="3"/>
  <c r="I40" i="7"/>
  <c r="H40" i="7"/>
  <c r="G38" i="7"/>
  <c r="J38" i="7" s="1"/>
  <c r="G37" i="7"/>
  <c r="J37" i="7" s="1"/>
  <c r="G36" i="7"/>
  <c r="J36" i="7" s="1"/>
  <c r="G35" i="7"/>
  <c r="J35" i="7" s="1"/>
  <c r="G34" i="7"/>
  <c r="J34" i="7" s="1"/>
  <c r="G33" i="7"/>
  <c r="J33" i="7" s="1"/>
  <c r="G32" i="7"/>
  <c r="J32" i="7" s="1"/>
  <c r="G31" i="7"/>
  <c r="J31" i="7" s="1"/>
  <c r="G30" i="7"/>
  <c r="J30" i="7" s="1"/>
  <c r="G29" i="7"/>
  <c r="J29" i="7" s="1"/>
  <c r="G28" i="7"/>
  <c r="J28" i="7" s="1"/>
  <c r="G27" i="7"/>
  <c r="J27" i="7" s="1"/>
  <c r="G26" i="7"/>
  <c r="J26" i="7" s="1"/>
  <c r="G25" i="7"/>
  <c r="J25" i="7" s="1"/>
  <c r="G24" i="7"/>
  <c r="J24" i="7" s="1"/>
  <c r="G23" i="7"/>
  <c r="J23" i="7" s="1"/>
  <c r="G22" i="7"/>
  <c r="J22" i="7" s="1"/>
  <c r="G21" i="7"/>
  <c r="J21" i="7" s="1"/>
  <c r="G20" i="7"/>
  <c r="J20" i="7" s="1"/>
  <c r="G19" i="7"/>
  <c r="J19" i="7" s="1"/>
  <c r="G18" i="7"/>
  <c r="J18" i="7" s="1"/>
  <c r="G17" i="7"/>
  <c r="J17" i="7" s="1"/>
  <c r="G16" i="7"/>
  <c r="J16" i="7" s="1"/>
  <c r="G15" i="7"/>
  <c r="J15" i="7" s="1"/>
  <c r="G14" i="7"/>
  <c r="J14" i="7" s="1"/>
  <c r="G13" i="7"/>
  <c r="J13" i="7" s="1"/>
  <c r="G12" i="7"/>
  <c r="J12" i="7" s="1"/>
  <c r="G11" i="7"/>
  <c r="J11" i="7" s="1"/>
  <c r="G10" i="7"/>
  <c r="J10" i="7" s="1"/>
  <c r="G9" i="7"/>
  <c r="J9" i="7" s="1"/>
  <c r="G8" i="7"/>
  <c r="J8" i="7" s="1"/>
  <c r="G7" i="7"/>
  <c r="J7" i="7" s="1"/>
  <c r="G6" i="7"/>
  <c r="J6" i="7" s="1"/>
  <c r="G5" i="7"/>
  <c r="J5" i="7" s="1"/>
  <c r="G4" i="7"/>
  <c r="J4" i="7" s="1"/>
  <c r="I40" i="6"/>
  <c r="H40" i="6"/>
  <c r="G38" i="6"/>
  <c r="J38" i="6" s="1"/>
  <c r="G37" i="6"/>
  <c r="J37" i="6" s="1"/>
  <c r="G36" i="6"/>
  <c r="J36" i="6" s="1"/>
  <c r="G35" i="6"/>
  <c r="J35" i="6" s="1"/>
  <c r="G34" i="6"/>
  <c r="J34" i="6" s="1"/>
  <c r="G33" i="6"/>
  <c r="J33" i="6" s="1"/>
  <c r="G32" i="6"/>
  <c r="J32" i="6" s="1"/>
  <c r="G31" i="6"/>
  <c r="J31" i="6" s="1"/>
  <c r="G30" i="6"/>
  <c r="J30" i="6" s="1"/>
  <c r="G29" i="6"/>
  <c r="J29" i="6" s="1"/>
  <c r="G28" i="6"/>
  <c r="J28" i="6" s="1"/>
  <c r="G27" i="6"/>
  <c r="J27" i="6" s="1"/>
  <c r="G26" i="6"/>
  <c r="J26" i="6" s="1"/>
  <c r="G25" i="6"/>
  <c r="J25" i="6" s="1"/>
  <c r="G24" i="6"/>
  <c r="J24" i="6" s="1"/>
  <c r="G23" i="6"/>
  <c r="J23" i="6" s="1"/>
  <c r="G22" i="6"/>
  <c r="J22" i="6" s="1"/>
  <c r="G21" i="6"/>
  <c r="J21" i="6" s="1"/>
  <c r="G20" i="6"/>
  <c r="J20" i="6" s="1"/>
  <c r="G19" i="6"/>
  <c r="J19" i="6" s="1"/>
  <c r="G18" i="6"/>
  <c r="J18" i="6" s="1"/>
  <c r="G17" i="6"/>
  <c r="J17" i="6" s="1"/>
  <c r="G16" i="6"/>
  <c r="J16" i="6" s="1"/>
  <c r="G15" i="6"/>
  <c r="J15" i="6" s="1"/>
  <c r="G14" i="6"/>
  <c r="J14" i="6" s="1"/>
  <c r="G13" i="6"/>
  <c r="J13" i="6" s="1"/>
  <c r="G12" i="6"/>
  <c r="J12" i="6" s="1"/>
  <c r="G11" i="6"/>
  <c r="J11" i="6" s="1"/>
  <c r="G10" i="6"/>
  <c r="J10" i="6" s="1"/>
  <c r="G9" i="6"/>
  <c r="J9" i="6" s="1"/>
  <c r="G8" i="6"/>
  <c r="J8" i="6" s="1"/>
  <c r="G7" i="6"/>
  <c r="J7" i="6" s="1"/>
  <c r="G6" i="6"/>
  <c r="J6" i="6" s="1"/>
  <c r="G5" i="6"/>
  <c r="J5" i="6" s="1"/>
  <c r="G4" i="6"/>
  <c r="J4" i="6" s="1"/>
  <c r="E48" i="5"/>
  <c r="N48" i="4"/>
  <c r="O48" i="4" s="1"/>
  <c r="L47" i="4"/>
  <c r="L46" i="4"/>
  <c r="L45" i="4"/>
  <c r="L44" i="4"/>
  <c r="N44" i="4" s="1"/>
  <c r="O44" i="4" s="1"/>
  <c r="N43" i="4"/>
  <c r="L43" i="4"/>
  <c r="L42" i="4"/>
  <c r="L41" i="4"/>
  <c r="N41" i="4" s="1"/>
  <c r="O41" i="4" s="1"/>
  <c r="L40" i="4"/>
  <c r="N40" i="4" s="1"/>
  <c r="L39" i="4"/>
  <c r="L38" i="4"/>
  <c r="N37" i="4"/>
  <c r="O37" i="4" s="1"/>
  <c r="L37" i="4"/>
  <c r="L36" i="4"/>
  <c r="N36" i="4" s="1"/>
  <c r="O36" i="4" s="1"/>
  <c r="L35" i="4"/>
  <c r="N35" i="4" s="1"/>
  <c r="O35" i="4" s="1"/>
  <c r="L34" i="4"/>
  <c r="N34" i="4" s="1"/>
  <c r="N33" i="4"/>
  <c r="L33" i="4"/>
  <c r="L32" i="4"/>
  <c r="N32" i="4" s="1"/>
  <c r="O32" i="4" s="1"/>
  <c r="L31" i="4"/>
  <c r="L30" i="4"/>
  <c r="L29" i="4"/>
  <c r="L28" i="4"/>
  <c r="N28" i="4" s="1"/>
  <c r="L27" i="4"/>
  <c r="L26" i="4"/>
  <c r="L25" i="4"/>
  <c r="N25" i="4" s="1"/>
  <c r="O25" i="4" s="1"/>
  <c r="L24" i="4"/>
  <c r="N24" i="4" s="1"/>
  <c r="L23" i="4"/>
  <c r="L22" i="4"/>
  <c r="N22" i="4" s="1"/>
  <c r="O22" i="4" s="1"/>
  <c r="N21" i="4"/>
  <c r="O21" i="4" s="1"/>
  <c r="L21" i="4"/>
  <c r="L20" i="4"/>
  <c r="N20" i="4" s="1"/>
  <c r="O20" i="4" s="1"/>
  <c r="L19" i="4"/>
  <c r="N19" i="4" s="1"/>
  <c r="O19" i="4" s="1"/>
  <c r="L18" i="4"/>
  <c r="N18" i="4" s="1"/>
  <c r="N17" i="4"/>
  <c r="L17" i="4"/>
  <c r="L16" i="4"/>
  <c r="N16" i="4" s="1"/>
  <c r="O16" i="4" s="1"/>
  <c r="L15" i="4"/>
  <c r="N15" i="4" s="1"/>
  <c r="L14" i="4"/>
  <c r="L13" i="4"/>
  <c r="L12" i="4"/>
  <c r="N12" i="4" s="1"/>
  <c r="O12" i="4" s="1"/>
  <c r="L11" i="4"/>
  <c r="N11" i="4" s="1"/>
  <c r="L10" i="4"/>
  <c r="L9" i="4"/>
  <c r="N9" i="4" s="1"/>
  <c r="O9" i="4" s="1"/>
  <c r="L8" i="4"/>
  <c r="N8" i="4" s="1"/>
  <c r="L7" i="4"/>
  <c r="N7" i="4" s="1"/>
  <c r="L6" i="4"/>
  <c r="N6" i="4" s="1"/>
  <c r="O6" i="4" s="1"/>
  <c r="N5" i="4"/>
  <c r="O5" i="4" s="1"/>
  <c r="L5" i="4"/>
  <c r="N4" i="4"/>
  <c r="O4" i="4" s="1"/>
  <c r="L4" i="4"/>
  <c r="V4" i="3"/>
  <c r="V53" i="3" l="1"/>
  <c r="N39" i="4"/>
  <c r="O39" i="4" s="1"/>
  <c r="O33" i="4"/>
  <c r="O43" i="4"/>
  <c r="O29" i="4"/>
  <c r="N29" i="4"/>
  <c r="O45" i="4"/>
  <c r="O23" i="4"/>
  <c r="O11" i="4"/>
  <c r="N23" i="4"/>
  <c r="N45" i="4"/>
  <c r="N13" i="4"/>
  <c r="O13" i="4" s="1"/>
  <c r="N47" i="4"/>
  <c r="O47" i="4" s="1"/>
  <c r="O7" i="4"/>
  <c r="O17" i="4"/>
  <c r="N27" i="4"/>
  <c r="O27" i="4" s="1"/>
  <c r="L14" i="6"/>
  <c r="M14" i="6" s="1"/>
  <c r="L30" i="6"/>
  <c r="M30" i="6" s="1"/>
  <c r="L9" i="7"/>
  <c r="M9" i="7" s="1"/>
  <c r="M25" i="7"/>
  <c r="L25" i="7"/>
  <c r="L15" i="6"/>
  <c r="M15" i="6" s="1"/>
  <c r="L31" i="6"/>
  <c r="M31" i="6" s="1"/>
  <c r="L10" i="7"/>
  <c r="M10" i="7" s="1"/>
  <c r="L26" i="7"/>
  <c r="M26" i="7" s="1"/>
  <c r="L16" i="6"/>
  <c r="M16" i="6" s="1"/>
  <c r="M32" i="6"/>
  <c r="L32" i="6"/>
  <c r="L11" i="7"/>
  <c r="M11" i="7" s="1"/>
  <c r="L27" i="7"/>
  <c r="M27" i="7" s="1"/>
  <c r="L17" i="6"/>
  <c r="M17" i="6" s="1"/>
  <c r="M33" i="6"/>
  <c r="L33" i="6"/>
  <c r="L12" i="7"/>
  <c r="M12" i="7" s="1"/>
  <c r="L28" i="7"/>
  <c r="M28" i="7" s="1"/>
  <c r="L18" i="6"/>
  <c r="M18" i="6" s="1"/>
  <c r="M34" i="6"/>
  <c r="L34" i="6"/>
  <c r="L13" i="7"/>
  <c r="M13" i="7" s="1"/>
  <c r="L29" i="7"/>
  <c r="M29" i="7" s="1"/>
  <c r="L19" i="6"/>
  <c r="M19" i="6" s="1"/>
  <c r="L35" i="6"/>
  <c r="M35" i="6" s="1"/>
  <c r="L14" i="7"/>
  <c r="M14" i="7" s="1"/>
  <c r="L30" i="7"/>
  <c r="M30" i="7" s="1"/>
  <c r="L4" i="6"/>
  <c r="J40" i="6"/>
  <c r="L20" i="6"/>
  <c r="M20" i="6" s="1"/>
  <c r="L36" i="6"/>
  <c r="M36" i="6" s="1"/>
  <c r="L15" i="7"/>
  <c r="M15" i="7" s="1"/>
  <c r="L31" i="7"/>
  <c r="M31" i="7" s="1"/>
  <c r="L5" i="6"/>
  <c r="M5" i="6" s="1"/>
  <c r="M21" i="6"/>
  <c r="L21" i="6"/>
  <c r="L37" i="6"/>
  <c r="M37" i="6" s="1"/>
  <c r="L16" i="7"/>
  <c r="M16" i="7" s="1"/>
  <c r="L32" i="7"/>
  <c r="M32" i="7" s="1"/>
  <c r="L6" i="6"/>
  <c r="M6" i="6" s="1"/>
  <c r="L22" i="6"/>
  <c r="M22" i="6" s="1"/>
  <c r="M38" i="6"/>
  <c r="L38" i="6"/>
  <c r="L17" i="7"/>
  <c r="M17" i="7" s="1"/>
  <c r="L33" i="7"/>
  <c r="M33" i="7" s="1"/>
  <c r="M7" i="6"/>
  <c r="L7" i="6"/>
  <c r="L23" i="6"/>
  <c r="M23" i="6" s="1"/>
  <c r="L18" i="7"/>
  <c r="M18" i="7" s="1"/>
  <c r="M34" i="7"/>
  <c r="L34" i="7"/>
  <c r="L35" i="7"/>
  <c r="M35" i="7" s="1"/>
  <c r="L8" i="6"/>
  <c r="M8" i="6" s="1"/>
  <c r="M24" i="6"/>
  <c r="L24" i="6"/>
  <c r="L19" i="7"/>
  <c r="M19" i="7" s="1"/>
  <c r="L9" i="6"/>
  <c r="M9" i="6" s="1"/>
  <c r="L25" i="6"/>
  <c r="M25" i="6" s="1"/>
  <c r="J40" i="7"/>
  <c r="L4" i="7"/>
  <c r="M20" i="7"/>
  <c r="L20" i="7"/>
  <c r="L36" i="7"/>
  <c r="M36" i="7" s="1"/>
  <c r="L10" i="6"/>
  <c r="M10" i="6" s="1"/>
  <c r="L26" i="6"/>
  <c r="M26" i="6" s="1"/>
  <c r="M5" i="7"/>
  <c r="L5" i="7"/>
  <c r="L21" i="7"/>
  <c r="M21" i="7" s="1"/>
  <c r="L37" i="7"/>
  <c r="M37" i="7" s="1"/>
  <c r="M11" i="6"/>
  <c r="L11" i="6"/>
  <c r="L27" i="6"/>
  <c r="M27" i="6" s="1"/>
  <c r="L6" i="7"/>
  <c r="M6" i="7" s="1"/>
  <c r="L22" i="7"/>
  <c r="M22" i="7" s="1"/>
  <c r="M38" i="7"/>
  <c r="L38" i="7"/>
  <c r="M12" i="6"/>
  <c r="L12" i="6"/>
  <c r="M28" i="6"/>
  <c r="L28" i="6"/>
  <c r="L7" i="7"/>
  <c r="M7" i="7" s="1"/>
  <c r="L23" i="7"/>
  <c r="M23" i="7" s="1"/>
  <c r="M13" i="6"/>
  <c r="L13" i="6"/>
  <c r="M29" i="6"/>
  <c r="L29" i="6"/>
  <c r="L8" i="7"/>
  <c r="M8" i="7" s="1"/>
  <c r="L24" i="7"/>
  <c r="M24" i="7" s="1"/>
  <c r="O8" i="4"/>
  <c r="N46" i="4"/>
  <c r="O46" i="4" s="1"/>
  <c r="O34" i="4"/>
  <c r="O24" i="4"/>
  <c r="N14" i="4"/>
  <c r="O14" i="4" s="1"/>
  <c r="N30" i="4"/>
  <c r="O30" i="4" s="1"/>
  <c r="O18" i="4"/>
  <c r="O40" i="4"/>
  <c r="N31" i="4"/>
  <c r="O31" i="4" s="1"/>
  <c r="N10" i="4"/>
  <c r="O10" i="4" s="1"/>
  <c r="O15" i="4"/>
  <c r="N26" i="4"/>
  <c r="O26" i="4" s="1"/>
  <c r="N42" i="4"/>
  <c r="O42" i="4" s="1"/>
  <c r="O28" i="4"/>
  <c r="G40" i="6"/>
  <c r="N38" i="4"/>
  <c r="O38" i="4" s="1"/>
  <c r="G40" i="7"/>
  <c r="O4" i="5" l="1"/>
  <c r="L40" i="7"/>
  <c r="M4" i="7"/>
  <c r="M40" i="7" s="1"/>
  <c r="L40" i="6"/>
  <c r="M4" i="6"/>
  <c r="M40" i="6" s="1"/>
</calcChain>
</file>

<file path=xl/sharedStrings.xml><?xml version="1.0" encoding="utf-8"?>
<sst xmlns="http://schemas.openxmlformats.org/spreadsheetml/2006/main" count="982" uniqueCount="364">
  <si>
    <t>Keller ISD FY2027–2028 — Bidder Information &amp; Pricing Instructions</t>
  </si>
  <si>
    <t>Bidder Information</t>
  </si>
  <si>
    <t>Response</t>
  </si>
  <si>
    <t>Company Name</t>
  </si>
  <si>
    <t>SPIN / 498 ID</t>
  </si>
  <si>
    <t>Contact Name</t>
  </si>
  <si>
    <t>Email</t>
  </si>
  <si>
    <t>Phone</t>
  </si>
  <si>
    <t>Proposal Date</t>
  </si>
  <si>
    <t>Contract Term</t>
  </si>
  <si>
    <t>Annual Escalation %</t>
  </si>
  <si>
    <t>Pricing Requirements</t>
  </si>
  <si>
    <t>1</t>
  </si>
  <si>
    <t>Complete only the option(s) being proposed. Vendors may bid one, multiple, or all options.</t>
  </si>
  <si>
    <t>2</t>
  </si>
  <si>
    <t>Itemize all recurring and non-recurring charges; do not combine eligible and ineligible costs.</t>
  </si>
  <si>
    <t>3</t>
  </si>
  <si>
    <t>Identify the E-Rate eligibility percentage and separately state any ineligible/local-only cost.</t>
  </si>
  <si>
    <t>4</t>
  </si>
  <si>
    <t>Identify taxes, fees, construction, installation, labor, materials, equipment, and other charges separately.</t>
  </si>
  <si>
    <t>5</t>
  </si>
  <si>
    <t>For self-provisioned fiber, provide route/segment-level pricing.</t>
  </si>
  <si>
    <t>6</t>
  </si>
  <si>
    <t>For third-party services, provide site/circuit, bandwidth, recurring cost, and non-recurring cost.</t>
  </si>
  <si>
    <t>7</t>
  </si>
  <si>
    <t>For existing fiber M&amp;O, separately price routine M&amp;O, cable locates, emergency labor, materials/restoration, and other charges.</t>
  </si>
  <si>
    <t>Keller ISD FY2027–2028 E-Rate — Service Provider Pricing Workbook</t>
  </si>
  <si>
    <t>Option</t>
  </si>
  <si>
    <t>Solution</t>
  </si>
  <si>
    <t>One-Time / Year 1 Total</t>
  </si>
  <si>
    <t>Annual Recurring / M&amp;O</t>
  </si>
  <si>
    <t>E-Rate Eligible Cost</t>
  </si>
  <si>
    <t>Ineligible / Local Cost</t>
  </si>
  <si>
    <t>Bidder Notes</t>
  </si>
  <si>
    <t>Self-Provisioned Customer-Owned Fiber</t>
  </si>
  <si>
    <t>Services Provided Over a Third-Party Network</t>
  </si>
  <si>
    <t>Maintenance &amp; Operations — Existing District-Owned Fiber</t>
  </si>
  <si>
    <t>Category One Network Equipment</t>
  </si>
  <si>
    <t>Vendor-Recommended Alternative Solution</t>
  </si>
  <si>
    <t>Keller ISD BEN 140932 — All Campuses &amp; Facilities</t>
  </si>
  <si>
    <t>Number of Sites</t>
  </si>
  <si>
    <t>Site Type</t>
  </si>
  <si>
    <t xml:space="preserve">Entity Number </t>
  </si>
  <si>
    <t>School / Facility Name</t>
  </si>
  <si>
    <t>Street Address</t>
  </si>
  <si>
    <t>City</t>
  </si>
  <si>
    <t>State</t>
  </si>
  <si>
    <t>ZIP</t>
  </si>
  <si>
    <t>Elementary School</t>
  </si>
  <si>
    <t>Basswood Elementary</t>
  </si>
  <si>
    <t>3100 Clay Mountain Tr.</t>
  </si>
  <si>
    <t>Fort Worth</t>
  </si>
  <si>
    <t>TX</t>
  </si>
  <si>
    <t>76137</t>
  </si>
  <si>
    <t>Bette Perot Elementary</t>
  </si>
  <si>
    <t>9345 General Worth Dr.</t>
  </si>
  <si>
    <t>76244</t>
  </si>
  <si>
    <t>Bluebonnet Elementary</t>
  </si>
  <si>
    <t>7000 Teal Dr.</t>
  </si>
  <si>
    <t>Caprock Elementary</t>
  </si>
  <si>
    <t>12301 Grey Twig Dr.</t>
  </si>
  <si>
    <t>Eagle Ridge Elementary</t>
  </si>
  <si>
    <t>4600 Alta Vista Rd.</t>
  </si>
  <si>
    <t>Florence Elementary</t>
  </si>
  <si>
    <t>3095 Johnson Rd.</t>
  </si>
  <si>
    <t>Southlake</t>
  </si>
  <si>
    <t>76092</t>
  </si>
  <si>
    <t>Freedom Elementary</t>
  </si>
  <si>
    <t>5401 Wall-Price Road</t>
  </si>
  <si>
    <t>Friendship Elementary</t>
  </si>
  <si>
    <t>5400 Shiver Rd.</t>
  </si>
  <si>
    <t>Heritage Elementary</t>
  </si>
  <si>
    <t>4001 Thompson Rd.</t>
  </si>
  <si>
    <t>Hidden Lakes Elementary</t>
  </si>
  <si>
    <t>900 Preston Ln.</t>
  </si>
  <si>
    <t>Keller</t>
  </si>
  <si>
    <t>76248</t>
  </si>
  <si>
    <t>Independence Elementary</t>
  </si>
  <si>
    <t>11773 Bray Birch Ln.</t>
  </si>
  <si>
    <t xml:space="preserve">Keller-Harvel Elementary STEAM Academy </t>
  </si>
  <si>
    <t>635 Norma Ln.</t>
  </si>
  <si>
    <t>Liberty Elementary</t>
  </si>
  <si>
    <t>1101 McDonwell School Rd.</t>
  </si>
  <si>
    <t>Colleyville</t>
  </si>
  <si>
    <t>76034</t>
  </si>
  <si>
    <t>Lone Star Elementary</t>
  </si>
  <si>
    <t>4647 Shiver Rd.</t>
  </si>
  <si>
    <t>North Riverside Elementary</t>
  </si>
  <si>
    <t>7900 N. Riverside Dr.</t>
  </si>
  <si>
    <t>Park Glen Elementary</t>
  </si>
  <si>
    <t>5100 Glen Canyon Rd.</t>
  </si>
  <si>
    <t>Parkview Elementary</t>
  </si>
  <si>
    <t>6900 Bayberry Dr.</t>
  </si>
  <si>
    <t>Ridgeview Elementary</t>
  </si>
  <si>
    <t>1601 Marshall Ridge Pkwy.</t>
  </si>
  <si>
    <t>Shady Grove Elementary</t>
  </si>
  <si>
    <t>1400 Sarah Brooks Dr.</t>
  </si>
  <si>
    <t>Sunset Valley Elementary</t>
  </si>
  <si>
    <t>2032 Canchim St.</t>
  </si>
  <si>
    <t>76131</t>
  </si>
  <si>
    <t>Whitley Road Elementary</t>
  </si>
  <si>
    <t>7600 Whitley Rd.</t>
  </si>
  <si>
    <t>Watauga</t>
  </si>
  <si>
    <t>76148</t>
  </si>
  <si>
    <t>Willis Lane Elementary</t>
  </si>
  <si>
    <t>1620 Willis Ln.</t>
  </si>
  <si>
    <t>Woodland Springs Elementary</t>
  </si>
  <si>
    <t>12120 Woodland Springs Dr.</t>
  </si>
  <si>
    <t>Intermediate School</t>
  </si>
  <si>
    <t>Bear Creek Intermediate School</t>
  </si>
  <si>
    <t>801 Bear Creek Pkwy.</t>
  </si>
  <si>
    <t>TBD</t>
  </si>
  <si>
    <t>Chisholm Trail Intermediate</t>
  </si>
  <si>
    <t>3901 Summerfields Blvd.</t>
  </si>
  <si>
    <t>Parkwood Hill Intermediate</t>
  </si>
  <si>
    <t>8201 Parkwood Hill Blvd.</t>
  </si>
  <si>
    <t>Trinity Meadows Intermediate</t>
  </si>
  <si>
    <t>3500 Keller-Hicks Rd.</t>
  </si>
  <si>
    <t>Middle School</t>
  </si>
  <si>
    <t>Fossil Hill Middle</t>
  </si>
  <si>
    <t>3821 Staghorn Circle S.</t>
  </si>
  <si>
    <t>Hillwood Middle</t>
  </si>
  <si>
    <t>8250 Parkwood Hill Blvd.</t>
  </si>
  <si>
    <t>Indian Springs Middle</t>
  </si>
  <si>
    <t>305 Bursey Rd.</t>
  </si>
  <si>
    <t>Keller Middle</t>
  </si>
  <si>
    <t>300 College Avenue</t>
  </si>
  <si>
    <t>Timberview Middle</t>
  </si>
  <si>
    <t>10300 Old Denton Rd.</t>
  </si>
  <si>
    <t>Trinity Springs Middle</t>
  </si>
  <si>
    <t>3550 Keller-Hicks Rd.</t>
  </si>
  <si>
    <t xml:space="preserve">Vista Ridge Middle School </t>
  </si>
  <si>
    <t>3201 Thompson Road</t>
  </si>
  <si>
    <t>High School</t>
  </si>
  <si>
    <t>Central High</t>
  </si>
  <si>
    <t>9450 Ray White Rd.</t>
  </si>
  <si>
    <t>Fossil Ridge High</t>
  </si>
  <si>
    <t>4101 Thompson Rd.</t>
  </si>
  <si>
    <t>Keller High</t>
  </si>
  <si>
    <t>601 N. Pate-Orr Rd.</t>
  </si>
  <si>
    <t>Timber Creek High</t>
  </si>
  <si>
    <t>12350 Timberland Blvd.</t>
  </si>
  <si>
    <t xml:space="preserve">Keller Compass Center </t>
  </si>
  <si>
    <t>250 College Avenue</t>
  </si>
  <si>
    <t>Annex</t>
  </si>
  <si>
    <t>Keller Center for Advanced Learning</t>
  </si>
  <si>
    <t>201 Bursey Rd.</t>
  </si>
  <si>
    <t xml:space="preserve">Keller Collegiate Academy </t>
  </si>
  <si>
    <t xml:space="preserve">201 Bursey Road </t>
  </si>
  <si>
    <t>District Facility</t>
  </si>
  <si>
    <t>Early Learning Center North</t>
  </si>
  <si>
    <t>10310 Old Denton Rd.</t>
  </si>
  <si>
    <t>Early Learning Center South</t>
  </si>
  <si>
    <t>3975 Summerfields Blvd.</t>
  </si>
  <si>
    <t>Keller ISD Education Center</t>
  </si>
  <si>
    <t>350 Keller Pkwy.</t>
  </si>
  <si>
    <t>Keller ISD Education Center Annex</t>
  </si>
  <si>
    <t>10310 N. Riverside Drive</t>
  </si>
  <si>
    <t>Keller ISD Natatorium</t>
  </si>
  <si>
    <t>1000 Bear Creek Pkwy.</t>
  </si>
  <si>
    <t>Keller ISD Athletic Complex</t>
  </si>
  <si>
    <t>500 Pate-Orr Rd N</t>
  </si>
  <si>
    <t>Maintenance and Operations</t>
  </si>
  <si>
    <t>11300 Alta Vista Rd.</t>
  </si>
  <si>
    <t>OPTION 1 — SELF-PROVISIONED CUSTOMER-OWNED FIBER</t>
  </si>
  <si>
    <t>Route / Segment</t>
  </si>
  <si>
    <t>From Site</t>
  </si>
  <si>
    <t>To Site</t>
  </si>
  <si>
    <t>Qty / Miles</t>
  </si>
  <si>
    <t xml:space="preserve">Required Fiber Strands Count </t>
  </si>
  <si>
    <t>Vendor-Proposed Route Mileage</t>
  </si>
  <si>
    <t>Aerial Fiber Footage</t>
  </si>
  <si>
    <t>Underground Fiber Footage</t>
  </si>
  <si>
    <t>Unit Construction Cos</t>
  </si>
  <si>
    <t>Fiber/Materials Cost</t>
  </si>
  <si>
    <t>Splicing/Termination Cost</t>
  </si>
  <si>
    <t>Make-Ready Cost; Pole/make-ready work, if applicable</t>
  </si>
  <si>
    <t>Trenching/Boring Cost</t>
  </si>
  <si>
    <t>Permitting/Engineering Cost</t>
  </si>
  <si>
    <t>Other Construction Costs</t>
  </si>
  <si>
    <t>Descripton</t>
  </si>
  <si>
    <t>Unit</t>
  </si>
  <si>
    <t>Unit Price</t>
  </si>
  <si>
    <t>Extended Cost</t>
  </si>
  <si>
    <t>E-Rate Eligibility %</t>
  </si>
  <si>
    <t>Eligible Cost</t>
  </si>
  <si>
    <t xml:space="preserve">Total Cost </t>
  </si>
  <si>
    <t>Notes</t>
  </si>
  <si>
    <t xml:space="preserve">Campus Hub Site - DC/Internet </t>
  </si>
  <si>
    <t xml:space="preserve">Network Operations Center, 350 Keller Parkway, Keller TX 76248 </t>
  </si>
  <si>
    <t>Florence ES - 3095 Johnson Road, Southlake, TX 76092</t>
  </si>
  <si>
    <t>8 already in place</t>
  </si>
  <si>
    <t>Keller-Harvel ES - 635 Norma Lane, Keller, TX 76248</t>
  </si>
  <si>
    <t>Bluebonnet ES - 7000 Teal Drive, Fort Worth, TX 76137</t>
  </si>
  <si>
    <t>Bear Creek INT - 801 Bear Creek Pkwy, Keller,  TX 76248</t>
  </si>
  <si>
    <t>Keller Middle School/Grounds #1 - 300 College Avenue, Keller, TX 76248</t>
  </si>
  <si>
    <t>Keller HS - 601 N. Pate-Orr Road Keller, TX, 76248</t>
  </si>
  <si>
    <t>Natatorium -1000 Bear Creek Parkway, Keller, TX 76248</t>
  </si>
  <si>
    <t>Keller Compass Center /Grounds #2 -  250 College Avenue, Keller, TX 76248</t>
  </si>
  <si>
    <t xml:space="preserve">Willis Lane Elementary School, 1620 Willis Lane, Keller, TX 76248 </t>
  </si>
  <si>
    <t>Indian Springs MS - 305 Bursey Road, Keller, TX 76248</t>
  </si>
  <si>
    <t>Keller Center for Advanced Learning - 201 Bursey Road, Keller, TX 76248</t>
  </si>
  <si>
    <t>Liberty ES - 1101 McDonwell School Road, Colleyville,TX 76034</t>
  </si>
  <si>
    <t>Hidden Lakes ES – 900 Preston lane, Keller, TX 76248</t>
  </si>
  <si>
    <t>Shady Grove ES - 1400 Sarah Brooks Drive, Keller, TX 76248</t>
  </si>
  <si>
    <t>Whitley Rd ES - 7600 Whitley Road, Watauga TX 76148</t>
  </si>
  <si>
    <t>Central High School, 9450 Ray White Road, Fort Worth, TX 76244</t>
  </si>
  <si>
    <t>Hillwood MS - 8250 Parkwood Hill Blvd., Fort Worth TX 76137</t>
  </si>
  <si>
    <t>Parkwood Hill INT - 8201 Parkwood Hill Blvd., Fort Worth TX 76137</t>
  </si>
  <si>
    <t>Bette Perot ES - 9345 General Worth Drive, Fort Worth TX 76244</t>
  </si>
  <si>
    <t>Park Glen ES - 5100 Glen Canyon Road, Fort Worth TX 76137</t>
  </si>
  <si>
    <t>Lone Star ES - 4647 Shiver Road, Fort Worth TX 76244</t>
  </si>
  <si>
    <t>Eagle Ridge ES - 4600 Alta Vista Road, Fort Worth TX 76244</t>
  </si>
  <si>
    <t>Friendship ES - 5400 Shiver Road, Fort Worth TX 76244</t>
  </si>
  <si>
    <t>Freedom ES - 5401 Wall-Price Road, Fort Worth TX 76244</t>
  </si>
  <si>
    <t xml:space="preserve">Trinity Springs Middle School, 3550 Keller-Hicks Road, Fort Worth, TX 76244 </t>
  </si>
  <si>
    <t>Caprock ES - 12301 Grey Twig Drive, Fort Worth TX 76244</t>
  </si>
  <si>
    <t>Woodland Springs ES - 12120 Woodland Springs Drive, Fort Worth TX 76244</t>
  </si>
  <si>
    <t>Independence ES - 11773 Bray Birch Lane, Fort Worth TX 76244</t>
  </si>
  <si>
    <t>Trinity Meadows INT -3500 Keller-Hicks Road, Fort Worth TX 76244</t>
  </si>
  <si>
    <t>Timberview MS - 10300 Old Denton Road, Fort Worth TX 76244</t>
  </si>
  <si>
    <t>Timber Creek HS - 12350 Timberland Blvd., Fort Worth, TX 76244</t>
  </si>
  <si>
    <t>Keller ISD Education Center Annex - 10310 N. Riverside Drive, Fort Worth, TX 76244</t>
  </si>
  <si>
    <t>Sunset Valley Elementary School – 2032 Canchim Street, Fort Worth, TX 76131</t>
  </si>
  <si>
    <t>Keller ISD Operations/Maintenance - 11300 Alta Vista Rd, Fort Worth, TX 76244</t>
  </si>
  <si>
    <t>Fossil Ridge High School, 4101 Thompson Road, Fort Worth, TX 76244</t>
  </si>
  <si>
    <t>Heritage ES - 4001 Thompson Road, Fort Worth, TX 76244</t>
  </si>
  <si>
    <t>North Riverside ES - 7900 N. Riverside Drive, Fort Worth TX 76137</t>
  </si>
  <si>
    <t>Parkview ES - 6900 Bayberry Drive, Fort Worth TX, 76137</t>
  </si>
  <si>
    <t>Basswood ES - 3100 Clay Mountain Trail, Fort Worth, TX 76137</t>
  </si>
  <si>
    <t>Vista Ridge MS - 3201 Thompson Road, Fort Worth, TX 76177</t>
  </si>
  <si>
    <t>Chisholm Trail INT - 3901 Summerfields Blvd., Fort Worth TX 76137</t>
  </si>
  <si>
    <t>Fossil Hill MS - 3821 Staghorn Circle S., Fort Worth TX 76137</t>
  </si>
  <si>
    <t>Early Learning Center South - 3975 Summerfields Blvd,  Fort Worth, TX 76137</t>
  </si>
  <si>
    <t>Backup Hub Site - DC/Internet</t>
  </si>
  <si>
    <t>Willis Lane Elementary School, 1620 Willis Lane, Keller, TX 76248</t>
  </si>
  <si>
    <t>TOTAL</t>
  </si>
  <si>
    <t>OPTION 2 — SERVICES PROVIDED OVER A THIRD-PARTY NETWORK</t>
  </si>
  <si>
    <t>Vendors should complete Z Location, bandwidth, proposed service type, term, and all pricing fields as applicable.</t>
  </si>
  <si>
    <t xml:space="preserve">Proposed Bandwidth - please identify the services proposed. </t>
  </si>
  <si>
    <t>Site / Circuit</t>
  </si>
  <si>
    <t>A Location</t>
  </si>
  <si>
    <t>Z Location</t>
  </si>
  <si>
    <t xml:space="preserve">Bandwidth Requested </t>
  </si>
  <si>
    <t>Service Type</t>
  </si>
  <si>
    <t>Term Months (120 Months + (1) 10 year renewal)</t>
  </si>
  <si>
    <t>Proposed Bandwidth</t>
  </si>
  <si>
    <t>Monthly Recurring Cost</t>
  </si>
  <si>
    <t>Annual Recurring Cost</t>
  </si>
  <si>
    <t>One-Time / NRC</t>
  </si>
  <si>
    <t>Taxes &amp; Fees</t>
  </si>
  <si>
    <t>Total Year 10 Cost</t>
  </si>
  <si>
    <t>Eligible Year 10 Cost</t>
  </si>
  <si>
    <t>Circuit 1</t>
  </si>
  <si>
    <t>Network Operations Center</t>
  </si>
  <si>
    <t>Basswood Elementary School</t>
  </si>
  <si>
    <t>10 Gbps - 100 Gbps</t>
  </si>
  <si>
    <t>Third-Party WAN</t>
  </si>
  <si>
    <t>Circuit 2</t>
  </si>
  <si>
    <t>Circuit 3</t>
  </si>
  <si>
    <t>Bette Perot Elementary School</t>
  </si>
  <si>
    <t>Circuit 4</t>
  </si>
  <si>
    <t>Bluebonnet Elementary School</t>
  </si>
  <si>
    <t>Circuit 5</t>
  </si>
  <si>
    <t>Caprock Elementary School</t>
  </si>
  <si>
    <t>Circuit 6</t>
  </si>
  <si>
    <t>Central High School</t>
  </si>
  <si>
    <t>Circuit 7</t>
  </si>
  <si>
    <t>Eagle Ridge Elementary School</t>
  </si>
  <si>
    <t>Circuit 8</t>
  </si>
  <si>
    <t>Florence Elementary School</t>
  </si>
  <si>
    <t>Circuit 9</t>
  </si>
  <si>
    <t>Fossil Hill Middle School</t>
  </si>
  <si>
    <t>Circuit 10</t>
  </si>
  <si>
    <t>Fossil Ridge High School</t>
  </si>
  <si>
    <t>Circuit 11</t>
  </si>
  <si>
    <t>Circuit 12</t>
  </si>
  <si>
    <t>Circuit 13</t>
  </si>
  <si>
    <t>Heritage Elementary School</t>
  </si>
  <si>
    <t>Circuit 14</t>
  </si>
  <si>
    <t>Circuit 15</t>
  </si>
  <si>
    <t>Hillwood Middle School</t>
  </si>
  <si>
    <t>Circuit 16</t>
  </si>
  <si>
    <t>Independence Elementary School</t>
  </si>
  <si>
    <t>Circuit 17</t>
  </si>
  <si>
    <t>Indian Springs Middle School</t>
  </si>
  <si>
    <t>Circuit 18</t>
  </si>
  <si>
    <t>Circuit 19</t>
  </si>
  <si>
    <t>Keller Collegiate Academy</t>
  </si>
  <si>
    <t>Circuit 20</t>
  </si>
  <si>
    <t>Keller Early Learning Center - North</t>
  </si>
  <si>
    <t>Circuit 21</t>
  </si>
  <si>
    <t>Keller Early Learning Center - South</t>
  </si>
  <si>
    <t>Circuit 22</t>
  </si>
  <si>
    <t>Keller-Harvel Elementary STEAM Academy</t>
  </si>
  <si>
    <t>Circuit 23</t>
  </si>
  <si>
    <t>Keller High School</t>
  </si>
  <si>
    <t>Circuit 24</t>
  </si>
  <si>
    <t>Keller ISD  Division Bldg</t>
  </si>
  <si>
    <t>Circuit 25</t>
  </si>
  <si>
    <t>Keller Compass Center</t>
  </si>
  <si>
    <t>Circuit 26</t>
  </si>
  <si>
    <t>Keller Middle School</t>
  </si>
  <si>
    <t>Circuit 27</t>
  </si>
  <si>
    <t>Liberty Elementary School</t>
  </si>
  <si>
    <t>Circuit 28</t>
  </si>
  <si>
    <t>Circuit 29</t>
  </si>
  <si>
    <t>Circuit 30</t>
  </si>
  <si>
    <t>Park Glen Elementary School</t>
  </si>
  <si>
    <t>Circuit 31</t>
  </si>
  <si>
    <t>Parkview Elementary School</t>
  </si>
  <si>
    <t>Circuit 32</t>
  </si>
  <si>
    <t>Circuit 33</t>
  </si>
  <si>
    <t>Circuit 34</t>
  </si>
  <si>
    <t>Shady Grove Elementary School</t>
  </si>
  <si>
    <t>Circuit 35</t>
  </si>
  <si>
    <t>Circuit 36</t>
  </si>
  <si>
    <t>Timber Creek High School</t>
  </si>
  <si>
    <t>Circuit 37</t>
  </si>
  <si>
    <t>Timberview Middle School</t>
  </si>
  <si>
    <t>Circuit 38</t>
  </si>
  <si>
    <t>Trinity Meadows Intermediate School</t>
  </si>
  <si>
    <t>Circuit 39</t>
  </si>
  <si>
    <t>Trinity Springs Middle School</t>
  </si>
  <si>
    <t>Circuit 40</t>
  </si>
  <si>
    <t>Vista Ridge Middle School</t>
  </si>
  <si>
    <t>Circuit 41</t>
  </si>
  <si>
    <t>Whitley Road Elementary School</t>
  </si>
  <si>
    <t>Circuit 42</t>
  </si>
  <si>
    <t>Circuit 43</t>
  </si>
  <si>
    <t>Woodland Springs Elementary School</t>
  </si>
  <si>
    <t>Circuit 44</t>
  </si>
  <si>
    <t>Circuit 45</t>
  </si>
  <si>
    <t>Circuit 50</t>
  </si>
  <si>
    <t>Keller High School - Field House Annex</t>
  </si>
  <si>
    <t>KHS Dark Fiber</t>
  </si>
  <si>
    <t>KHS School Network</t>
  </si>
  <si>
    <t>OPTION 3 — MAINTENANCE &amp; OPERATIONS OF EXISTING DISTRICT-OWNED FIBER</t>
  </si>
  <si>
    <t>Strands / Qty</t>
  </si>
  <si>
    <t>Annual Routine M&amp;O</t>
  </si>
  <si>
    <t>Annual Cable Locate Service</t>
  </si>
  <si>
    <t>Emergency Labor Rate / Hr</t>
  </si>
  <si>
    <t>Est. Emergency Hours</t>
  </si>
  <si>
    <t>Emergency Labor Est.</t>
  </si>
  <si>
    <t>Materials / Restoration Est.</t>
  </si>
  <si>
    <t>Other Annual Charges</t>
  </si>
  <si>
    <t>Total Annual Cost</t>
  </si>
  <si>
    <t>Eligible Annual Cost</t>
  </si>
  <si>
    <t>OPTION 4 — CATEGORY ONE NETWORK EQUIPMENT</t>
  </si>
  <si>
    <t>Site</t>
  </si>
  <si>
    <t>Manufacturer</t>
  </si>
  <si>
    <t>Model / SKU</t>
  </si>
  <si>
    <t>Description</t>
  </si>
  <si>
    <t>Qty</t>
  </si>
  <si>
    <t>Installation / Configuration</t>
  </si>
  <si>
    <t>Other Charges</t>
  </si>
  <si>
    <t>Total Cost</t>
  </si>
  <si>
    <t>OPTION 5 — VENDOR-RECOMMENDED ALTERNATIVE SOLUTION</t>
  </si>
  <si>
    <t>Site / Route</t>
  </si>
  <si>
    <t>Solution Type</t>
  </si>
  <si>
    <t>Bandwidth / Capacity</t>
  </si>
  <si>
    <t>One-Time Cost</t>
  </si>
  <si>
    <t>Total Year 1 Cost</t>
  </si>
  <si>
    <t>Eligible Year 1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</si>
</sst>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\$#,##0.00"/>
  </numFmts>
  <fonts count="14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sz val="9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00B0F0"/>
      </patternFill>
    </fill>
    <fill>
      <patternFill patternType="solid">
        <fgColor theme="1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8" tint="0.79995117038483843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4" fillId="0" borderId="0" xfId="0" applyFont="1"/>
    <xf numFmtId="0" fontId="5" fillId="4" borderId="1" xfId="0" applyFont="1" applyFill="1" applyBorder="1" applyAlignment="1">
      <alignment horizontal="center" wrapText="1"/>
    </xf>
    <xf numFmtId="0" fontId="7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 applyAlignment="1">
      <alignment wrapText="1"/>
    </xf>
    <xf numFmtId="164" fontId="0" fillId="0" borderId="1" xfId="0" applyNumberFormat="1" applyBorder="1"/>
    <xf numFmtId="0" fontId="2" fillId="5" borderId="1" xfId="0" applyFont="1" applyFill="1" applyBorder="1"/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0" fontId="8" fillId="8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7" borderId="1" xfId="0" applyFont="1" applyFill="1" applyBorder="1" applyAlignment="1">
      <alignment wrapText="1"/>
    </xf>
    <xf numFmtId="0" fontId="8" fillId="10" borderId="1" xfId="0" applyFont="1" applyFill="1" applyBorder="1" applyAlignment="1">
      <alignment wrapText="1"/>
    </xf>
    <xf numFmtId="0" fontId="8" fillId="7" borderId="1" xfId="0" applyFont="1" applyFill="1" applyBorder="1"/>
    <xf numFmtId="0" fontId="9" fillId="9" borderId="1" xfId="0" applyFont="1" applyFill="1" applyBorder="1" applyAlignment="1">
      <alignment horizontal="center" wrapText="1"/>
    </xf>
    <xf numFmtId="0" fontId="8" fillId="0" borderId="0" xfId="0" applyFont="1"/>
    <xf numFmtId="0" fontId="9" fillId="9" borderId="1" xfId="0" applyFont="1" applyFill="1" applyBorder="1" applyAlignment="1">
      <alignment wrapText="1"/>
    </xf>
    <xf numFmtId="0" fontId="9" fillId="9" borderId="1" xfId="0" applyFont="1" applyFill="1" applyBorder="1"/>
    <xf numFmtId="0" fontId="9" fillId="0" borderId="0" xfId="0" applyFont="1"/>
    <xf numFmtId="0" fontId="11" fillId="2" borderId="0" xfId="0" applyFont="1" applyFill="1" applyAlignment="1">
      <alignment horizontal="center"/>
    </xf>
    <xf numFmtId="164" fontId="8" fillId="0" borderId="1" xfId="0" applyNumberFormat="1" applyFont="1" applyBorder="1" applyAlignment="1">
      <alignment wrapText="1"/>
    </xf>
    <xf numFmtId="10" fontId="8" fillId="0" borderId="1" xfId="0" applyNumberFormat="1" applyFont="1" applyBorder="1" applyAlignment="1">
      <alignment wrapText="1"/>
    </xf>
    <xf numFmtId="0" fontId="8" fillId="0" borderId="1" xfId="0" applyFont="1" applyBorder="1"/>
    <xf numFmtId="164" fontId="8" fillId="0" borderId="1" xfId="0" applyNumberFormat="1" applyFont="1" applyBorder="1"/>
    <xf numFmtId="0" fontId="9" fillId="6" borderId="1" xfId="0" applyFont="1" applyFill="1" applyBorder="1"/>
    <xf numFmtId="164" fontId="8" fillId="6" borderId="1" xfId="0" applyNumberFormat="1" applyFont="1" applyFill="1" applyBorder="1"/>
    <xf numFmtId="0" fontId="8" fillId="6" borderId="1" xfId="0" applyFont="1" applyFill="1" applyBorder="1"/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0" fillId="0" borderId="1" xfId="1" applyFont="1" applyBorder="1" applyAlignment="1">
      <alignment wrapText="1"/>
    </xf>
    <xf numFmtId="10" fontId="0" fillId="0" borderId="1" xfId="0" applyNumberFormat="1" applyBorder="1" applyAlignment="1">
      <alignment wrapText="1"/>
    </xf>
    <xf numFmtId="44" fontId="8" fillId="0" borderId="1" xfId="1" applyFont="1" applyBorder="1"/>
    <xf numFmtId="44" fontId="0" fillId="5" borderId="1" xfId="1" applyFont="1" applyFill="1" applyBorder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2" fillId="3" borderId="2" xfId="0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2" fillId="5" borderId="1" xfId="0" applyFont="1" applyFill="1" applyBorder="1" applyAlignment="1"/>
    <xf numFmtId="0" fontId="9" fillId="6" borderId="1" xfId="0" applyFont="1" applyFill="1" applyBorder="1" applyAlignment="1"/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/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H20"/>
  <sheetViews>
    <sheetView topLeftCell="A5" workbookViewId="0">
      <selection activeCell="B22" sqref="B22"/>
    </sheetView>
  </sheetViews>
  <sheetFormatPr defaultColWidth="8.75" defaultRowHeight="14.85"/>
  <cols>
    <col min="1" max="1" width="24" style="21" customWidth="1"/>
    <col min="2" max="2" width="80" style="21" customWidth="1"/>
    <col min="3" max="16384" width="8.75" style="21"/>
  </cols>
  <sheetData>
    <row r="1" spans="1:8" ht="18.600000000000001">
      <c r="A1" s="40" t="s">
        <v>0</v>
      </c>
      <c r="B1" s="40"/>
      <c r="C1" s="40"/>
      <c r="D1" s="40"/>
      <c r="E1" s="40"/>
      <c r="F1" s="40"/>
      <c r="G1" s="40"/>
      <c r="H1" s="40"/>
    </row>
    <row r="3" spans="1:8">
      <c r="A3" s="28" t="s">
        <v>1</v>
      </c>
      <c r="B3" s="28" t="s">
        <v>2</v>
      </c>
    </row>
    <row r="4" spans="1:8">
      <c r="A4" s="28" t="s">
        <v>3</v>
      </c>
      <c r="B4" s="28"/>
    </row>
    <row r="5" spans="1:8">
      <c r="A5" s="28" t="s">
        <v>4</v>
      </c>
      <c r="B5" s="28"/>
    </row>
    <row r="6" spans="1:8">
      <c r="A6" s="28" t="s">
        <v>5</v>
      </c>
      <c r="B6" s="28"/>
    </row>
    <row r="7" spans="1:8">
      <c r="A7" s="28" t="s">
        <v>6</v>
      </c>
      <c r="B7" s="28"/>
    </row>
    <row r="8" spans="1:8">
      <c r="A8" s="28" t="s">
        <v>7</v>
      </c>
      <c r="B8" s="28"/>
    </row>
    <row r="9" spans="1:8">
      <c r="A9" s="28" t="s">
        <v>8</v>
      </c>
      <c r="B9" s="28"/>
    </row>
    <row r="10" spans="1:8">
      <c r="A10" s="28" t="s">
        <v>9</v>
      </c>
      <c r="B10" s="28"/>
    </row>
    <row r="11" spans="1:8">
      <c r="A11" s="28" t="s">
        <v>10</v>
      </c>
      <c r="B11" s="28"/>
    </row>
    <row r="13" spans="1:8">
      <c r="A13" s="46" t="s">
        <v>11</v>
      </c>
      <c r="B13" s="46"/>
    </row>
    <row r="14" spans="1:8" ht="17.649999999999999" customHeight="1">
      <c r="A14" s="28" t="s">
        <v>12</v>
      </c>
      <c r="B14" s="15" t="s">
        <v>13</v>
      </c>
    </row>
    <row r="15" spans="1:8" ht="19.899999999999999" customHeight="1">
      <c r="A15" s="28" t="s">
        <v>14</v>
      </c>
      <c r="B15" s="15" t="s">
        <v>15</v>
      </c>
    </row>
    <row r="16" spans="1:8" ht="20.65" customHeight="1">
      <c r="A16" s="28" t="s">
        <v>16</v>
      </c>
      <c r="B16" s="15" t="s">
        <v>17</v>
      </c>
    </row>
    <row r="17" spans="1:2" ht="29.45">
      <c r="A17" s="28" t="s">
        <v>18</v>
      </c>
      <c r="B17" s="15" t="s">
        <v>19</v>
      </c>
    </row>
    <row r="18" spans="1:2" ht="24" customHeight="1">
      <c r="A18" s="28" t="s">
        <v>20</v>
      </c>
      <c r="B18" s="15" t="s">
        <v>21</v>
      </c>
    </row>
    <row r="19" spans="1:2" ht="31.15" customHeight="1">
      <c r="A19" s="28" t="s">
        <v>22</v>
      </c>
      <c r="B19" s="15" t="s">
        <v>23</v>
      </c>
    </row>
    <row r="20" spans="1:2" ht="43.15" customHeight="1">
      <c r="A20" s="28" t="s">
        <v>24</v>
      </c>
      <c r="B20" s="15" t="s">
        <v>25</v>
      </c>
    </row>
  </sheetData>
  <mergeCells count="1">
    <mergeCell ref="A1:H1"/>
  </mergeCells>
  <pageMargins left="0.7" right="0.7" top="0.75" bottom="0.75" header="0.3" footer="0.3"/>
  <ignoredErrors>
    <ignoredError sqref="A14:A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H8"/>
  <sheetViews>
    <sheetView workbookViewId="0">
      <selection activeCell="C14" sqref="C14"/>
    </sheetView>
  </sheetViews>
  <sheetFormatPr defaultColWidth="8.75" defaultRowHeight="14.85"/>
  <cols>
    <col min="1" max="1" width="10" style="21" customWidth="1"/>
    <col min="2" max="2" width="42" style="21" customWidth="1"/>
    <col min="3" max="7" width="20" style="21" customWidth="1"/>
    <col min="8" max="16384" width="8.75" style="21"/>
  </cols>
  <sheetData>
    <row r="1" spans="1:8" ht="18.600000000000001">
      <c r="A1" s="40" t="s">
        <v>26</v>
      </c>
      <c r="B1" s="40"/>
      <c r="C1" s="40"/>
      <c r="D1" s="40"/>
      <c r="E1" s="40"/>
      <c r="F1" s="40"/>
      <c r="G1" s="40"/>
      <c r="H1" s="25"/>
    </row>
    <row r="3" spans="1:8" ht="29.45">
      <c r="A3" s="47" t="s">
        <v>27</v>
      </c>
      <c r="B3" s="47" t="s">
        <v>28</v>
      </c>
      <c r="C3" s="47" t="s">
        <v>29</v>
      </c>
      <c r="D3" s="47" t="s">
        <v>30</v>
      </c>
      <c r="E3" s="47" t="s">
        <v>31</v>
      </c>
      <c r="F3" s="47" t="s">
        <v>32</v>
      </c>
      <c r="G3" s="47" t="s">
        <v>33</v>
      </c>
    </row>
    <row r="4" spans="1:8">
      <c r="A4" s="28" t="s">
        <v>12</v>
      </c>
      <c r="B4" s="28" t="s">
        <v>34</v>
      </c>
      <c r="C4" s="37">
        <v>0</v>
      </c>
      <c r="D4" s="37">
        <v>0</v>
      </c>
      <c r="E4" s="37">
        <v>0</v>
      </c>
      <c r="F4" s="37">
        <v>0</v>
      </c>
      <c r="G4" s="28"/>
    </row>
    <row r="5" spans="1:8">
      <c r="A5" s="28" t="s">
        <v>14</v>
      </c>
      <c r="B5" s="28" t="s">
        <v>35</v>
      </c>
      <c r="C5" s="37">
        <v>0</v>
      </c>
      <c r="D5" s="37">
        <v>0</v>
      </c>
      <c r="E5" s="37">
        <v>0</v>
      </c>
      <c r="F5" s="37">
        <v>0</v>
      </c>
      <c r="G5" s="28"/>
    </row>
    <row r="6" spans="1:8" ht="29.45">
      <c r="A6" s="28" t="s">
        <v>16</v>
      </c>
      <c r="B6" s="15" t="s">
        <v>36</v>
      </c>
      <c r="C6" s="37">
        <v>0</v>
      </c>
      <c r="D6" s="37">
        <v>0</v>
      </c>
      <c r="E6" s="37">
        <v>0</v>
      </c>
      <c r="F6" s="37">
        <v>0</v>
      </c>
      <c r="G6" s="28"/>
    </row>
    <row r="7" spans="1:8">
      <c r="A7" s="28" t="s">
        <v>18</v>
      </c>
      <c r="B7" s="28" t="s">
        <v>37</v>
      </c>
      <c r="C7" s="37">
        <v>0</v>
      </c>
      <c r="D7" s="37">
        <v>0</v>
      </c>
      <c r="E7" s="37">
        <v>0</v>
      </c>
      <c r="F7" s="37">
        <v>0</v>
      </c>
      <c r="G7" s="28"/>
    </row>
    <row r="8" spans="1:8">
      <c r="A8" s="28" t="s">
        <v>20</v>
      </c>
      <c r="B8" s="28" t="s">
        <v>38</v>
      </c>
      <c r="C8" s="37">
        <v>0</v>
      </c>
      <c r="D8" s="37">
        <v>0</v>
      </c>
      <c r="E8" s="37">
        <v>0</v>
      </c>
      <c r="F8" s="37">
        <v>0</v>
      </c>
      <c r="G8" s="28"/>
    </row>
  </sheetData>
  <mergeCells count="1">
    <mergeCell ref="A1:G1"/>
  </mergeCells>
  <pageMargins left="0.7" right="0.7" top="0.75" bottom="0.75" header="0.3" footer="0.3"/>
  <ignoredErrors>
    <ignoredError sqref="A4:A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H51"/>
  <sheetViews>
    <sheetView topLeftCell="A43" workbookViewId="0">
      <selection activeCell="J31" sqref="J31"/>
    </sheetView>
  </sheetViews>
  <sheetFormatPr defaultColWidth="8.625" defaultRowHeight="14.85"/>
  <cols>
    <col min="1" max="1" width="12.375" style="4" customWidth="1"/>
    <col min="2" max="3" width="21.625" style="4" customWidth="1"/>
    <col min="4" max="4" width="26.875" style="4" customWidth="1"/>
    <col min="5" max="5" width="27.25" style="4" customWidth="1"/>
    <col min="6" max="6" width="19.75" style="4" customWidth="1"/>
    <col min="7" max="7" width="13" style="4" customWidth="1"/>
    <col min="8" max="8" width="14.875" style="4" customWidth="1"/>
    <col min="9" max="16384" width="8.625" style="4"/>
  </cols>
  <sheetData>
    <row r="1" spans="1:8">
      <c r="A1" s="41" t="s">
        <v>39</v>
      </c>
      <c r="B1" s="41"/>
      <c r="C1" s="41"/>
      <c r="D1" s="41"/>
      <c r="E1" s="41"/>
      <c r="F1" s="41"/>
      <c r="G1" s="41"/>
      <c r="H1" s="41"/>
    </row>
    <row r="3" spans="1:8" ht="29.45">
      <c r="A3" s="5" t="s">
        <v>40</v>
      </c>
      <c r="B3" s="5" t="s">
        <v>41</v>
      </c>
      <c r="C3" s="5" t="s">
        <v>42</v>
      </c>
      <c r="D3" s="5" t="s">
        <v>43</v>
      </c>
      <c r="E3" s="5" t="s">
        <v>44</v>
      </c>
      <c r="F3" s="5" t="s">
        <v>45</v>
      </c>
      <c r="G3" s="5" t="s">
        <v>46</v>
      </c>
      <c r="H3" s="5" t="s">
        <v>47</v>
      </c>
    </row>
    <row r="4" spans="1:8">
      <c r="A4" s="33">
        <v>1</v>
      </c>
      <c r="B4" s="33" t="s">
        <v>48</v>
      </c>
      <c r="C4" s="13">
        <v>16050185</v>
      </c>
      <c r="D4" s="33" t="s">
        <v>49</v>
      </c>
      <c r="E4" s="33" t="s">
        <v>50</v>
      </c>
      <c r="F4" s="33" t="s">
        <v>51</v>
      </c>
      <c r="G4" s="33" t="s">
        <v>52</v>
      </c>
      <c r="H4" s="33" t="s">
        <v>53</v>
      </c>
    </row>
    <row r="5" spans="1:8">
      <c r="A5" s="33">
        <v>2</v>
      </c>
      <c r="B5" s="33" t="s">
        <v>48</v>
      </c>
      <c r="C5" s="13">
        <v>16025632</v>
      </c>
      <c r="D5" s="33" t="s">
        <v>54</v>
      </c>
      <c r="E5" s="33" t="s">
        <v>55</v>
      </c>
      <c r="F5" s="33" t="s">
        <v>51</v>
      </c>
      <c r="G5" s="33" t="s">
        <v>52</v>
      </c>
      <c r="H5" s="33" t="s">
        <v>56</v>
      </c>
    </row>
    <row r="6" spans="1:8">
      <c r="A6" s="33">
        <v>3</v>
      </c>
      <c r="B6" s="33" t="s">
        <v>48</v>
      </c>
      <c r="C6" s="13">
        <v>232102</v>
      </c>
      <c r="D6" s="33" t="s">
        <v>57</v>
      </c>
      <c r="E6" s="33" t="s">
        <v>58</v>
      </c>
      <c r="F6" s="33" t="s">
        <v>51</v>
      </c>
      <c r="G6" s="33" t="s">
        <v>52</v>
      </c>
      <c r="H6" s="33" t="s">
        <v>53</v>
      </c>
    </row>
    <row r="7" spans="1:8">
      <c r="A7" s="33">
        <v>4</v>
      </c>
      <c r="B7" s="33" t="s">
        <v>48</v>
      </c>
      <c r="C7" s="13">
        <v>16050186</v>
      </c>
      <c r="D7" s="33" t="s">
        <v>59</v>
      </c>
      <c r="E7" s="33" t="s">
        <v>60</v>
      </c>
      <c r="F7" s="33" t="s">
        <v>51</v>
      </c>
      <c r="G7" s="33" t="s">
        <v>52</v>
      </c>
      <c r="H7" s="33" t="s">
        <v>56</v>
      </c>
    </row>
    <row r="8" spans="1:8">
      <c r="A8" s="33">
        <v>5</v>
      </c>
      <c r="B8" s="33" t="s">
        <v>48</v>
      </c>
      <c r="C8" s="13">
        <v>16052293</v>
      </c>
      <c r="D8" s="33" t="s">
        <v>61</v>
      </c>
      <c r="E8" s="33" t="s">
        <v>62</v>
      </c>
      <c r="F8" s="33" t="s">
        <v>51</v>
      </c>
      <c r="G8" s="33" t="s">
        <v>52</v>
      </c>
      <c r="H8" s="33" t="s">
        <v>56</v>
      </c>
    </row>
    <row r="9" spans="1:8">
      <c r="A9" s="33">
        <v>6</v>
      </c>
      <c r="B9" s="33" t="s">
        <v>48</v>
      </c>
      <c r="C9" s="13">
        <v>87400</v>
      </c>
      <c r="D9" s="33" t="s">
        <v>63</v>
      </c>
      <c r="E9" s="33" t="s">
        <v>64</v>
      </c>
      <c r="F9" s="33" t="s">
        <v>65</v>
      </c>
      <c r="G9" s="33" t="s">
        <v>52</v>
      </c>
      <c r="H9" s="33" t="s">
        <v>66</v>
      </c>
    </row>
    <row r="10" spans="1:8">
      <c r="A10" s="33">
        <v>7</v>
      </c>
      <c r="B10" s="33" t="s">
        <v>48</v>
      </c>
      <c r="C10" s="13">
        <v>232101</v>
      </c>
      <c r="D10" s="33" t="s">
        <v>67</v>
      </c>
      <c r="E10" s="33" t="s">
        <v>68</v>
      </c>
      <c r="F10" s="33" t="s">
        <v>51</v>
      </c>
      <c r="G10" s="33" t="s">
        <v>52</v>
      </c>
      <c r="H10" s="33" t="s">
        <v>56</v>
      </c>
    </row>
    <row r="11" spans="1:8">
      <c r="A11" s="33">
        <v>8</v>
      </c>
      <c r="B11" s="33" t="s">
        <v>48</v>
      </c>
      <c r="C11" s="13">
        <v>230880</v>
      </c>
      <c r="D11" s="33" t="s">
        <v>69</v>
      </c>
      <c r="E11" s="33" t="s">
        <v>70</v>
      </c>
      <c r="F11" s="33" t="s">
        <v>51</v>
      </c>
      <c r="G11" s="33" t="s">
        <v>52</v>
      </c>
      <c r="H11" s="33" t="s">
        <v>56</v>
      </c>
    </row>
    <row r="12" spans="1:8">
      <c r="A12" s="33">
        <v>9</v>
      </c>
      <c r="B12" s="33" t="s">
        <v>48</v>
      </c>
      <c r="C12" s="13">
        <v>87716</v>
      </c>
      <c r="D12" s="33" t="s">
        <v>71</v>
      </c>
      <c r="E12" s="33" t="s">
        <v>72</v>
      </c>
      <c r="F12" s="33" t="s">
        <v>51</v>
      </c>
      <c r="G12" s="33" t="s">
        <v>52</v>
      </c>
      <c r="H12" s="33" t="s">
        <v>56</v>
      </c>
    </row>
    <row r="13" spans="1:8">
      <c r="A13" s="33">
        <v>10</v>
      </c>
      <c r="B13" s="33" t="s">
        <v>48</v>
      </c>
      <c r="C13" s="13">
        <v>212573</v>
      </c>
      <c r="D13" s="33" t="s">
        <v>73</v>
      </c>
      <c r="E13" s="33" t="s">
        <v>74</v>
      </c>
      <c r="F13" s="33" t="s">
        <v>75</v>
      </c>
      <c r="G13" s="33" t="s">
        <v>52</v>
      </c>
      <c r="H13" s="33" t="s">
        <v>76</v>
      </c>
    </row>
    <row r="14" spans="1:8">
      <c r="A14" s="33">
        <v>11</v>
      </c>
      <c r="B14" s="33" t="s">
        <v>48</v>
      </c>
      <c r="C14" s="13">
        <v>16067734</v>
      </c>
      <c r="D14" s="33" t="s">
        <v>77</v>
      </c>
      <c r="E14" s="33" t="s">
        <v>78</v>
      </c>
      <c r="F14" s="33" t="s">
        <v>51</v>
      </c>
      <c r="G14" s="33" t="s">
        <v>52</v>
      </c>
      <c r="H14" s="33" t="s">
        <v>56</v>
      </c>
    </row>
    <row r="15" spans="1:8" ht="29.45">
      <c r="A15" s="33">
        <v>12</v>
      </c>
      <c r="B15" s="33" t="s">
        <v>48</v>
      </c>
      <c r="C15" s="13">
        <v>87713</v>
      </c>
      <c r="D15" s="33" t="s">
        <v>79</v>
      </c>
      <c r="E15" s="33" t="s">
        <v>80</v>
      </c>
      <c r="F15" s="33" t="s">
        <v>75</v>
      </c>
      <c r="G15" s="33" t="s">
        <v>52</v>
      </c>
      <c r="H15" s="33" t="s">
        <v>76</v>
      </c>
    </row>
    <row r="16" spans="1:8">
      <c r="A16" s="33">
        <v>13</v>
      </c>
      <c r="B16" s="33" t="s">
        <v>48</v>
      </c>
      <c r="C16" s="13">
        <v>16043389</v>
      </c>
      <c r="D16" s="33" t="s">
        <v>81</v>
      </c>
      <c r="E16" s="33" t="s">
        <v>82</v>
      </c>
      <c r="F16" s="33" t="s">
        <v>83</v>
      </c>
      <c r="G16" s="33" t="s">
        <v>52</v>
      </c>
      <c r="H16" s="33" t="s">
        <v>84</v>
      </c>
    </row>
    <row r="17" spans="1:8">
      <c r="A17" s="33">
        <v>14</v>
      </c>
      <c r="B17" s="33" t="s">
        <v>48</v>
      </c>
      <c r="C17" s="13">
        <v>231233</v>
      </c>
      <c r="D17" s="33" t="s">
        <v>85</v>
      </c>
      <c r="E17" s="33" t="s">
        <v>86</v>
      </c>
      <c r="F17" s="33" t="s">
        <v>51</v>
      </c>
      <c r="G17" s="33" t="s">
        <v>52</v>
      </c>
      <c r="H17" s="33" t="s">
        <v>56</v>
      </c>
    </row>
    <row r="18" spans="1:8">
      <c r="A18" s="33">
        <v>15</v>
      </c>
      <c r="B18" s="33" t="s">
        <v>48</v>
      </c>
      <c r="C18" s="13">
        <v>212562</v>
      </c>
      <c r="D18" s="33" t="s">
        <v>87</v>
      </c>
      <c r="E18" s="33" t="s">
        <v>88</v>
      </c>
      <c r="F18" s="33" t="s">
        <v>51</v>
      </c>
      <c r="G18" s="33" t="s">
        <v>52</v>
      </c>
      <c r="H18" s="33" t="s">
        <v>53</v>
      </c>
    </row>
    <row r="19" spans="1:8">
      <c r="A19" s="33">
        <v>16</v>
      </c>
      <c r="B19" s="33" t="s">
        <v>48</v>
      </c>
      <c r="C19" s="13">
        <v>87616</v>
      </c>
      <c r="D19" s="33" t="s">
        <v>89</v>
      </c>
      <c r="E19" s="33" t="s">
        <v>90</v>
      </c>
      <c r="F19" s="33" t="s">
        <v>51</v>
      </c>
      <c r="G19" s="33" t="s">
        <v>52</v>
      </c>
      <c r="H19" s="33" t="s">
        <v>53</v>
      </c>
    </row>
    <row r="20" spans="1:8">
      <c r="A20" s="33">
        <v>17</v>
      </c>
      <c r="B20" s="33" t="s">
        <v>48</v>
      </c>
      <c r="C20" s="13">
        <v>87611</v>
      </c>
      <c r="D20" s="33" t="s">
        <v>91</v>
      </c>
      <c r="E20" s="33" t="s">
        <v>92</v>
      </c>
      <c r="F20" s="33" t="s">
        <v>51</v>
      </c>
      <c r="G20" s="33" t="s">
        <v>52</v>
      </c>
      <c r="H20" s="33" t="s">
        <v>53</v>
      </c>
    </row>
    <row r="21" spans="1:8">
      <c r="A21" s="33">
        <v>18</v>
      </c>
      <c r="B21" s="33" t="s">
        <v>48</v>
      </c>
      <c r="C21" s="13">
        <v>16073469</v>
      </c>
      <c r="D21" s="33" t="s">
        <v>93</v>
      </c>
      <c r="E21" s="33" t="s">
        <v>94</v>
      </c>
      <c r="F21" s="33" t="s">
        <v>75</v>
      </c>
      <c r="G21" s="33" t="s">
        <v>52</v>
      </c>
      <c r="H21" s="33" t="s">
        <v>76</v>
      </c>
    </row>
    <row r="22" spans="1:8">
      <c r="A22" s="33">
        <v>19</v>
      </c>
      <c r="B22" s="33" t="s">
        <v>48</v>
      </c>
      <c r="C22" s="13">
        <v>87709</v>
      </c>
      <c r="D22" s="33" t="s">
        <v>95</v>
      </c>
      <c r="E22" s="33" t="s">
        <v>96</v>
      </c>
      <c r="F22" s="33" t="s">
        <v>75</v>
      </c>
      <c r="G22" s="33" t="s">
        <v>52</v>
      </c>
      <c r="H22" s="33" t="s">
        <v>76</v>
      </c>
    </row>
    <row r="23" spans="1:8">
      <c r="A23" s="33">
        <v>20</v>
      </c>
      <c r="B23" s="33" t="s">
        <v>48</v>
      </c>
      <c r="C23" s="13">
        <v>17004801</v>
      </c>
      <c r="D23" s="33" t="s">
        <v>97</v>
      </c>
      <c r="E23" s="33" t="s">
        <v>98</v>
      </c>
      <c r="F23" s="33" t="s">
        <v>51</v>
      </c>
      <c r="G23" s="33" t="s">
        <v>52</v>
      </c>
      <c r="H23" s="33" t="s">
        <v>99</v>
      </c>
    </row>
    <row r="24" spans="1:8">
      <c r="A24" s="33">
        <v>21</v>
      </c>
      <c r="B24" s="33" t="s">
        <v>48</v>
      </c>
      <c r="C24" s="13">
        <v>87622</v>
      </c>
      <c r="D24" s="33" t="s">
        <v>100</v>
      </c>
      <c r="E24" s="33" t="s">
        <v>101</v>
      </c>
      <c r="F24" s="33" t="s">
        <v>102</v>
      </c>
      <c r="G24" s="33" t="s">
        <v>52</v>
      </c>
      <c r="H24" s="33" t="s">
        <v>103</v>
      </c>
    </row>
    <row r="25" spans="1:8">
      <c r="A25" s="33">
        <v>22</v>
      </c>
      <c r="B25" s="33" t="s">
        <v>48</v>
      </c>
      <c r="C25" s="13">
        <v>87712</v>
      </c>
      <c r="D25" s="33" t="s">
        <v>104</v>
      </c>
      <c r="E25" s="33" t="s">
        <v>105</v>
      </c>
      <c r="F25" s="33" t="s">
        <v>75</v>
      </c>
      <c r="G25" s="33" t="s">
        <v>52</v>
      </c>
      <c r="H25" s="33" t="s">
        <v>76</v>
      </c>
    </row>
    <row r="26" spans="1:8">
      <c r="A26" s="33">
        <v>23</v>
      </c>
      <c r="B26" s="33" t="s">
        <v>48</v>
      </c>
      <c r="C26" s="13">
        <v>16025727</v>
      </c>
      <c r="D26" s="33" t="s">
        <v>106</v>
      </c>
      <c r="E26" s="33" t="s">
        <v>107</v>
      </c>
      <c r="F26" s="33" t="s">
        <v>51</v>
      </c>
      <c r="G26" s="33" t="s">
        <v>52</v>
      </c>
      <c r="H26" s="33" t="s">
        <v>56</v>
      </c>
    </row>
    <row r="27" spans="1:8">
      <c r="A27" s="33">
        <v>24</v>
      </c>
      <c r="B27" s="33" t="s">
        <v>108</v>
      </c>
      <c r="C27" s="13">
        <v>87711</v>
      </c>
      <c r="D27" s="33" t="s">
        <v>109</v>
      </c>
      <c r="E27" s="33" t="s">
        <v>110</v>
      </c>
      <c r="F27" s="33" t="s">
        <v>75</v>
      </c>
      <c r="G27" s="33" t="s">
        <v>52</v>
      </c>
      <c r="H27" s="33" t="s">
        <v>76</v>
      </c>
    </row>
    <row r="28" spans="1:8">
      <c r="A28" s="33">
        <v>25</v>
      </c>
      <c r="B28" s="33" t="s">
        <v>108</v>
      </c>
      <c r="C28" s="13" t="s">
        <v>111</v>
      </c>
      <c r="D28" s="33" t="s">
        <v>112</v>
      </c>
      <c r="E28" s="33" t="s">
        <v>113</v>
      </c>
      <c r="F28" s="33" t="s">
        <v>51</v>
      </c>
      <c r="G28" s="33" t="s">
        <v>52</v>
      </c>
      <c r="H28" s="33" t="s">
        <v>53</v>
      </c>
    </row>
    <row r="29" spans="1:8">
      <c r="A29" s="33">
        <v>26</v>
      </c>
      <c r="B29" s="33" t="s">
        <v>108</v>
      </c>
      <c r="C29" s="13">
        <v>212572</v>
      </c>
      <c r="D29" s="33" t="s">
        <v>114</v>
      </c>
      <c r="E29" s="33" t="s">
        <v>115</v>
      </c>
      <c r="F29" s="33" t="s">
        <v>51</v>
      </c>
      <c r="G29" s="33" t="s">
        <v>52</v>
      </c>
      <c r="H29" s="33" t="s">
        <v>53</v>
      </c>
    </row>
    <row r="30" spans="1:8">
      <c r="A30" s="33">
        <v>27</v>
      </c>
      <c r="B30" s="33" t="s">
        <v>108</v>
      </c>
      <c r="C30" s="13">
        <v>16052292</v>
      </c>
      <c r="D30" s="33" t="s">
        <v>116</v>
      </c>
      <c r="E30" s="33" t="s">
        <v>117</v>
      </c>
      <c r="F30" s="33" t="s">
        <v>51</v>
      </c>
      <c r="G30" s="33" t="s">
        <v>52</v>
      </c>
      <c r="H30" s="33" t="s">
        <v>56</v>
      </c>
    </row>
    <row r="31" spans="1:8">
      <c r="A31" s="33">
        <v>28</v>
      </c>
      <c r="B31" s="33" t="s">
        <v>118</v>
      </c>
      <c r="C31" s="13">
        <v>87609</v>
      </c>
      <c r="D31" s="33" t="s">
        <v>119</v>
      </c>
      <c r="E31" s="33" t="s">
        <v>120</v>
      </c>
      <c r="F31" s="33" t="s">
        <v>51</v>
      </c>
      <c r="G31" s="33" t="s">
        <v>52</v>
      </c>
      <c r="H31" s="33" t="s">
        <v>53</v>
      </c>
    </row>
    <row r="32" spans="1:8">
      <c r="A32" s="33">
        <v>29</v>
      </c>
      <c r="B32" s="33" t="s">
        <v>118</v>
      </c>
      <c r="C32" s="13">
        <v>231002</v>
      </c>
      <c r="D32" s="33" t="s">
        <v>121</v>
      </c>
      <c r="E32" s="33" t="s">
        <v>122</v>
      </c>
      <c r="F32" s="33" t="s">
        <v>51</v>
      </c>
      <c r="G32" s="33" t="s">
        <v>52</v>
      </c>
      <c r="H32" s="33" t="s">
        <v>53</v>
      </c>
    </row>
    <row r="33" spans="1:8">
      <c r="A33" s="33">
        <v>30</v>
      </c>
      <c r="B33" s="33" t="s">
        <v>118</v>
      </c>
      <c r="C33" s="13">
        <v>231232</v>
      </c>
      <c r="D33" s="33" t="s">
        <v>123</v>
      </c>
      <c r="E33" s="33" t="s">
        <v>124</v>
      </c>
      <c r="F33" s="33" t="s">
        <v>75</v>
      </c>
      <c r="G33" s="33" t="s">
        <v>52</v>
      </c>
      <c r="H33" s="33" t="s">
        <v>76</v>
      </c>
    </row>
    <row r="34" spans="1:8">
      <c r="A34" s="33">
        <v>31</v>
      </c>
      <c r="B34" s="33" t="s">
        <v>118</v>
      </c>
      <c r="C34" s="13">
        <v>87710</v>
      </c>
      <c r="D34" s="33" t="s">
        <v>125</v>
      </c>
      <c r="E34" s="33" t="s">
        <v>126</v>
      </c>
      <c r="F34" s="33" t="s">
        <v>75</v>
      </c>
      <c r="G34" s="33" t="s">
        <v>52</v>
      </c>
      <c r="H34" s="33" t="s">
        <v>76</v>
      </c>
    </row>
    <row r="35" spans="1:8">
      <c r="A35" s="33">
        <v>32</v>
      </c>
      <c r="B35" s="33" t="s">
        <v>118</v>
      </c>
      <c r="C35" s="13">
        <v>16064503</v>
      </c>
      <c r="D35" s="33" t="s">
        <v>127</v>
      </c>
      <c r="E35" s="33" t="s">
        <v>128</v>
      </c>
      <c r="F35" s="33" t="s">
        <v>51</v>
      </c>
      <c r="G35" s="33" t="s">
        <v>52</v>
      </c>
      <c r="H35" s="33" t="s">
        <v>56</v>
      </c>
    </row>
    <row r="36" spans="1:8">
      <c r="A36" s="33">
        <v>33</v>
      </c>
      <c r="B36" s="33" t="s">
        <v>118</v>
      </c>
      <c r="C36" s="13">
        <v>16052297</v>
      </c>
      <c r="D36" s="33" t="s">
        <v>129</v>
      </c>
      <c r="E36" s="33" t="s">
        <v>130</v>
      </c>
      <c r="F36" s="33" t="s">
        <v>51</v>
      </c>
      <c r="G36" s="33" t="s">
        <v>52</v>
      </c>
      <c r="H36" s="33" t="s">
        <v>56</v>
      </c>
    </row>
    <row r="37" spans="1:8">
      <c r="A37" s="33">
        <v>34</v>
      </c>
      <c r="B37" s="33" t="s">
        <v>118</v>
      </c>
      <c r="C37" s="13">
        <v>17010434</v>
      </c>
      <c r="D37" s="33" t="s">
        <v>131</v>
      </c>
      <c r="E37" s="33" t="s">
        <v>132</v>
      </c>
      <c r="F37" s="33" t="s">
        <v>51</v>
      </c>
      <c r="G37" s="33" t="s">
        <v>52</v>
      </c>
      <c r="H37" s="48">
        <v>76177</v>
      </c>
    </row>
    <row r="38" spans="1:8">
      <c r="A38" s="33">
        <v>35</v>
      </c>
      <c r="B38" s="33" t="s">
        <v>133</v>
      </c>
      <c r="C38" s="13">
        <v>16021504</v>
      </c>
      <c r="D38" s="33" t="s">
        <v>134</v>
      </c>
      <c r="E38" s="33" t="s">
        <v>135</v>
      </c>
      <c r="F38" s="33" t="s">
        <v>51</v>
      </c>
      <c r="G38" s="33" t="s">
        <v>52</v>
      </c>
      <c r="H38" s="33" t="s">
        <v>56</v>
      </c>
    </row>
    <row r="39" spans="1:8">
      <c r="A39" s="33">
        <v>36</v>
      </c>
      <c r="B39" s="33" t="s">
        <v>133</v>
      </c>
      <c r="C39" s="13">
        <v>87715</v>
      </c>
      <c r="D39" s="33" t="s">
        <v>136</v>
      </c>
      <c r="E39" s="33" t="s">
        <v>137</v>
      </c>
      <c r="F39" s="33" t="s">
        <v>51</v>
      </c>
      <c r="G39" s="33" t="s">
        <v>52</v>
      </c>
      <c r="H39" s="33" t="s">
        <v>56</v>
      </c>
    </row>
    <row r="40" spans="1:8">
      <c r="A40" s="33">
        <v>37</v>
      </c>
      <c r="B40" s="33" t="s">
        <v>133</v>
      </c>
      <c r="C40" s="13">
        <v>87714</v>
      </c>
      <c r="D40" s="33" t="s">
        <v>138</v>
      </c>
      <c r="E40" s="33" t="s">
        <v>139</v>
      </c>
      <c r="F40" s="33" t="s">
        <v>75</v>
      </c>
      <c r="G40" s="33" t="s">
        <v>52</v>
      </c>
      <c r="H40" s="33" t="s">
        <v>76</v>
      </c>
    </row>
    <row r="41" spans="1:8">
      <c r="A41" s="33">
        <v>38</v>
      </c>
      <c r="B41" s="33" t="s">
        <v>133</v>
      </c>
      <c r="C41" s="13">
        <v>16064499</v>
      </c>
      <c r="D41" s="33" t="s">
        <v>140</v>
      </c>
      <c r="E41" s="33" t="s">
        <v>141</v>
      </c>
      <c r="F41" s="33" t="s">
        <v>51</v>
      </c>
      <c r="G41" s="33" t="s">
        <v>52</v>
      </c>
      <c r="H41" s="33" t="s">
        <v>56</v>
      </c>
    </row>
    <row r="42" spans="1:8">
      <c r="A42" s="33">
        <v>39</v>
      </c>
      <c r="B42" s="33" t="s">
        <v>133</v>
      </c>
      <c r="C42" s="13">
        <v>190369</v>
      </c>
      <c r="D42" s="33" t="s">
        <v>142</v>
      </c>
      <c r="E42" s="33" t="s">
        <v>143</v>
      </c>
      <c r="F42" s="33" t="s">
        <v>75</v>
      </c>
      <c r="G42" s="33" t="s">
        <v>52</v>
      </c>
      <c r="H42" s="33" t="s">
        <v>76</v>
      </c>
    </row>
    <row r="43" spans="1:8" ht="29.45">
      <c r="A43" s="33">
        <v>40</v>
      </c>
      <c r="B43" s="33" t="s">
        <v>133</v>
      </c>
      <c r="C43" s="13" t="s">
        <v>144</v>
      </c>
      <c r="D43" s="33" t="s">
        <v>145</v>
      </c>
      <c r="E43" s="33" t="s">
        <v>146</v>
      </c>
      <c r="F43" s="33" t="s">
        <v>75</v>
      </c>
      <c r="G43" s="33" t="s">
        <v>52</v>
      </c>
      <c r="H43" s="33" t="s">
        <v>76</v>
      </c>
    </row>
    <row r="44" spans="1:8">
      <c r="A44" s="33">
        <v>41</v>
      </c>
      <c r="B44" s="33" t="s">
        <v>133</v>
      </c>
      <c r="C44" s="13">
        <v>87610</v>
      </c>
      <c r="D44" s="33" t="s">
        <v>147</v>
      </c>
      <c r="E44" s="33" t="s">
        <v>148</v>
      </c>
      <c r="F44" s="33" t="s">
        <v>75</v>
      </c>
      <c r="G44" s="33" t="s">
        <v>52</v>
      </c>
      <c r="H44" s="33" t="s">
        <v>76</v>
      </c>
    </row>
    <row r="45" spans="1:8">
      <c r="A45" s="33">
        <v>42</v>
      </c>
      <c r="B45" s="33" t="s">
        <v>149</v>
      </c>
      <c r="C45" s="13">
        <v>16064540</v>
      </c>
      <c r="D45" s="33" t="s">
        <v>150</v>
      </c>
      <c r="E45" s="33" t="s">
        <v>151</v>
      </c>
      <c r="F45" s="33" t="s">
        <v>51</v>
      </c>
      <c r="G45" s="33" t="s">
        <v>52</v>
      </c>
      <c r="H45" s="33" t="s">
        <v>56</v>
      </c>
    </row>
    <row r="46" spans="1:8">
      <c r="A46" s="33">
        <v>43</v>
      </c>
      <c r="B46" s="33" t="s">
        <v>149</v>
      </c>
      <c r="C46" s="13">
        <v>17004827</v>
      </c>
      <c r="D46" s="33" t="s">
        <v>152</v>
      </c>
      <c r="E46" s="33" t="s">
        <v>153</v>
      </c>
      <c r="F46" s="33" t="s">
        <v>51</v>
      </c>
      <c r="G46" s="33" t="s">
        <v>52</v>
      </c>
      <c r="H46" s="33" t="s">
        <v>53</v>
      </c>
    </row>
    <row r="47" spans="1:8">
      <c r="A47" s="33">
        <v>44</v>
      </c>
      <c r="B47" s="33" t="s">
        <v>149</v>
      </c>
      <c r="C47" s="13">
        <v>16064487</v>
      </c>
      <c r="D47" s="33" t="s">
        <v>154</v>
      </c>
      <c r="E47" s="33" t="s">
        <v>155</v>
      </c>
      <c r="F47" s="33" t="s">
        <v>75</v>
      </c>
      <c r="G47" s="33" t="s">
        <v>52</v>
      </c>
      <c r="H47" s="33" t="s">
        <v>76</v>
      </c>
    </row>
    <row r="48" spans="1:8" ht="29.45">
      <c r="A48" s="33">
        <v>45</v>
      </c>
      <c r="B48" s="33" t="s">
        <v>149</v>
      </c>
      <c r="C48" s="13" t="s">
        <v>144</v>
      </c>
      <c r="D48" s="33" t="s">
        <v>156</v>
      </c>
      <c r="E48" s="33" t="s">
        <v>157</v>
      </c>
      <c r="F48" s="33" t="s">
        <v>51</v>
      </c>
      <c r="G48" s="33" t="s">
        <v>52</v>
      </c>
      <c r="H48" s="33" t="s">
        <v>56</v>
      </c>
    </row>
    <row r="49" spans="1:8">
      <c r="A49" s="33">
        <v>46</v>
      </c>
      <c r="B49" s="33" t="s">
        <v>149</v>
      </c>
      <c r="C49" s="13">
        <v>17035291</v>
      </c>
      <c r="D49" s="33" t="s">
        <v>158</v>
      </c>
      <c r="E49" s="33" t="s">
        <v>159</v>
      </c>
      <c r="F49" s="33" t="s">
        <v>75</v>
      </c>
      <c r="G49" s="33" t="s">
        <v>52</v>
      </c>
      <c r="H49" s="33" t="s">
        <v>76</v>
      </c>
    </row>
    <row r="50" spans="1:8">
      <c r="A50" s="33">
        <v>47</v>
      </c>
      <c r="B50" s="33" t="s">
        <v>149</v>
      </c>
      <c r="C50" s="13">
        <v>17028127</v>
      </c>
      <c r="D50" s="33" t="s">
        <v>160</v>
      </c>
      <c r="E50" s="33" t="s">
        <v>161</v>
      </c>
      <c r="F50" s="33" t="s">
        <v>75</v>
      </c>
      <c r="G50" s="33" t="s">
        <v>52</v>
      </c>
      <c r="H50" s="33" t="s">
        <v>76</v>
      </c>
    </row>
    <row r="51" spans="1:8">
      <c r="A51" s="33">
        <v>48</v>
      </c>
      <c r="B51" s="33" t="s">
        <v>149</v>
      </c>
      <c r="C51" s="13">
        <v>17013664</v>
      </c>
      <c r="D51" s="33" t="s">
        <v>162</v>
      </c>
      <c r="E51" s="33" t="s">
        <v>163</v>
      </c>
      <c r="F51" s="33" t="s">
        <v>51</v>
      </c>
      <c r="G51" s="33" t="s">
        <v>52</v>
      </c>
      <c r="H51" s="33" t="s">
        <v>56</v>
      </c>
    </row>
  </sheetData>
  <mergeCells count="1">
    <mergeCell ref="A1:H1"/>
  </mergeCells>
  <pageMargins left="0.7" right="0.7" top="0.75" bottom="0.75" header="0.3" footer="0.3"/>
  <ignoredErrors>
    <ignoredError sqref="H4:H5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X58"/>
  <sheetViews>
    <sheetView tabSelected="1" workbookViewId="0">
      <selection activeCell="B55" sqref="B55"/>
    </sheetView>
  </sheetViews>
  <sheetFormatPr defaultRowHeight="14.25"/>
  <cols>
    <col min="1" max="1" width="29" customWidth="1"/>
    <col min="2" max="2" width="34.875" customWidth="1"/>
    <col min="3" max="3" width="46.25" customWidth="1"/>
    <col min="4" max="23" width="16" customWidth="1"/>
    <col min="24" max="24" width="28" customWidth="1"/>
  </cols>
  <sheetData>
    <row r="1" spans="1:24" s="21" customFormat="1" ht="21">
      <c r="A1" s="39" t="s">
        <v>164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3" spans="1:24" s="24" customFormat="1" ht="44.25">
      <c r="A3" s="20" t="s">
        <v>165</v>
      </c>
      <c r="B3" s="20" t="s">
        <v>166</v>
      </c>
      <c r="C3" s="20" t="s">
        <v>167</v>
      </c>
      <c r="D3" s="20" t="s">
        <v>168</v>
      </c>
      <c r="E3" s="20" t="s">
        <v>169</v>
      </c>
      <c r="F3" s="22" t="s">
        <v>170</v>
      </c>
      <c r="G3" s="22" t="s">
        <v>171</v>
      </c>
      <c r="H3" s="22" t="s">
        <v>172</v>
      </c>
      <c r="I3" s="22" t="s">
        <v>173</v>
      </c>
      <c r="J3" s="22" t="s">
        <v>174</v>
      </c>
      <c r="K3" s="22" t="s">
        <v>175</v>
      </c>
      <c r="L3" s="22" t="s">
        <v>176</v>
      </c>
      <c r="M3" s="22" t="s">
        <v>177</v>
      </c>
      <c r="N3" s="22" t="s">
        <v>178</v>
      </c>
      <c r="O3" s="22" t="s">
        <v>179</v>
      </c>
      <c r="P3" s="23" t="s">
        <v>180</v>
      </c>
      <c r="Q3" s="20" t="s">
        <v>181</v>
      </c>
      <c r="R3" s="20" t="s">
        <v>182</v>
      </c>
      <c r="S3" s="20" t="s">
        <v>183</v>
      </c>
      <c r="T3" s="20" t="s">
        <v>184</v>
      </c>
      <c r="U3" s="20" t="s">
        <v>185</v>
      </c>
      <c r="V3" s="20" t="s">
        <v>32</v>
      </c>
      <c r="W3" s="20" t="s">
        <v>186</v>
      </c>
      <c r="X3" s="20" t="s">
        <v>187</v>
      </c>
    </row>
    <row r="4" spans="1:24" ht="29.45">
      <c r="A4" s="14" t="s">
        <v>188</v>
      </c>
      <c r="B4" s="15" t="s">
        <v>189</v>
      </c>
      <c r="C4" s="15" t="s">
        <v>190</v>
      </c>
      <c r="D4" s="15">
        <v>3.1</v>
      </c>
      <c r="E4" s="15" t="s">
        <v>191</v>
      </c>
      <c r="F4" s="7"/>
      <c r="G4" s="7"/>
      <c r="H4" s="7"/>
      <c r="I4" s="35">
        <v>0</v>
      </c>
      <c r="J4" s="35">
        <v>0</v>
      </c>
      <c r="K4" s="35">
        <v>0</v>
      </c>
      <c r="L4" s="35">
        <v>0</v>
      </c>
      <c r="M4" s="35">
        <v>0</v>
      </c>
      <c r="N4" s="35">
        <v>0</v>
      </c>
      <c r="O4" s="35">
        <v>0</v>
      </c>
      <c r="P4" s="7"/>
      <c r="Q4" s="7"/>
      <c r="R4" s="35">
        <v>0</v>
      </c>
      <c r="S4" s="35">
        <v>0</v>
      </c>
      <c r="T4" s="9"/>
      <c r="U4" s="35">
        <v>0</v>
      </c>
      <c r="V4" s="35">
        <f t="shared" ref="V4:V52" si="0">IF(S4="","",S4-U4)</f>
        <v>0</v>
      </c>
      <c r="W4" s="35">
        <v>0</v>
      </c>
      <c r="X4" s="7"/>
    </row>
    <row r="5" spans="1:24" ht="29.45">
      <c r="A5" s="14" t="s">
        <v>188</v>
      </c>
      <c r="B5" s="15" t="s">
        <v>189</v>
      </c>
      <c r="C5" s="15" t="s">
        <v>192</v>
      </c>
      <c r="D5" s="15">
        <v>1.3</v>
      </c>
      <c r="E5" s="15" t="s">
        <v>191</v>
      </c>
      <c r="F5" s="7"/>
      <c r="G5" s="7"/>
      <c r="H5" s="7"/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7"/>
      <c r="Q5" s="7"/>
      <c r="R5" s="35">
        <v>0</v>
      </c>
      <c r="S5" s="35">
        <v>0</v>
      </c>
      <c r="T5" s="9"/>
      <c r="U5" s="35">
        <v>0</v>
      </c>
      <c r="V5" s="35">
        <f t="shared" si="0"/>
        <v>0</v>
      </c>
      <c r="W5" s="35">
        <v>0</v>
      </c>
      <c r="X5" s="7"/>
    </row>
    <row r="6" spans="1:24" ht="29.45">
      <c r="A6" s="14" t="s">
        <v>188</v>
      </c>
      <c r="B6" s="15" t="s">
        <v>189</v>
      </c>
      <c r="C6" s="15" t="s">
        <v>193</v>
      </c>
      <c r="D6" s="15">
        <v>6</v>
      </c>
      <c r="E6" s="15" t="s">
        <v>191</v>
      </c>
      <c r="F6" s="7"/>
      <c r="G6" s="7"/>
      <c r="H6" s="7"/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7"/>
      <c r="Q6" s="7"/>
      <c r="R6" s="35">
        <v>0</v>
      </c>
      <c r="S6" s="35">
        <v>0</v>
      </c>
      <c r="T6" s="9"/>
      <c r="U6" s="35">
        <v>0</v>
      </c>
      <c r="V6" s="35">
        <f t="shared" si="0"/>
        <v>0</v>
      </c>
      <c r="W6" s="35">
        <v>0</v>
      </c>
      <c r="X6" s="7"/>
    </row>
    <row r="7" spans="1:24" ht="29.45">
      <c r="A7" s="14" t="s">
        <v>188</v>
      </c>
      <c r="B7" s="15" t="s">
        <v>189</v>
      </c>
      <c r="C7" s="16" t="s">
        <v>194</v>
      </c>
      <c r="D7" s="15">
        <v>1.5</v>
      </c>
      <c r="E7" s="15" t="s">
        <v>191</v>
      </c>
      <c r="F7" s="7"/>
      <c r="G7" s="7"/>
      <c r="H7" s="7"/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7"/>
      <c r="Q7" s="7"/>
      <c r="R7" s="35">
        <v>0</v>
      </c>
      <c r="S7" s="35">
        <v>0</v>
      </c>
      <c r="T7" s="9"/>
      <c r="U7" s="35">
        <v>0</v>
      </c>
      <c r="V7" s="35">
        <f t="shared" si="0"/>
        <v>0</v>
      </c>
      <c r="W7" s="35">
        <v>0</v>
      </c>
      <c r="X7" s="7"/>
    </row>
    <row r="8" spans="1:24" ht="29.45">
      <c r="A8" s="14" t="s">
        <v>188</v>
      </c>
      <c r="B8" s="15" t="s">
        <v>189</v>
      </c>
      <c r="C8" s="15" t="s">
        <v>195</v>
      </c>
      <c r="D8" s="15">
        <v>0.5</v>
      </c>
      <c r="E8" s="15" t="s">
        <v>191</v>
      </c>
      <c r="F8" s="7"/>
      <c r="G8" s="7"/>
      <c r="H8" s="7"/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7"/>
      <c r="Q8" s="7"/>
      <c r="R8" s="35">
        <v>0</v>
      </c>
      <c r="S8" s="35">
        <v>0</v>
      </c>
      <c r="T8" s="9"/>
      <c r="U8" s="35">
        <v>0</v>
      </c>
      <c r="V8" s="35">
        <f t="shared" si="0"/>
        <v>0</v>
      </c>
      <c r="W8" s="35">
        <v>0</v>
      </c>
      <c r="X8" s="7"/>
    </row>
    <row r="9" spans="1:24" ht="29.45">
      <c r="A9" s="14" t="s">
        <v>188</v>
      </c>
      <c r="B9" s="15" t="s">
        <v>189</v>
      </c>
      <c r="C9" s="15" t="s">
        <v>196</v>
      </c>
      <c r="D9" s="15">
        <v>1.2</v>
      </c>
      <c r="E9" s="15" t="s">
        <v>191</v>
      </c>
      <c r="F9" s="7"/>
      <c r="G9" s="7"/>
      <c r="H9" s="7"/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7"/>
      <c r="Q9" s="7"/>
      <c r="R9" s="35">
        <v>0</v>
      </c>
      <c r="S9" s="35">
        <v>0</v>
      </c>
      <c r="T9" s="9"/>
      <c r="U9" s="35">
        <v>0</v>
      </c>
      <c r="V9" s="35">
        <f t="shared" si="0"/>
        <v>0</v>
      </c>
      <c r="W9" s="35">
        <v>0</v>
      </c>
      <c r="X9" s="7"/>
    </row>
    <row r="10" spans="1:24" ht="29.45">
      <c r="A10" s="14" t="s">
        <v>188</v>
      </c>
      <c r="B10" s="15" t="s">
        <v>189</v>
      </c>
      <c r="C10" s="15" t="s">
        <v>197</v>
      </c>
      <c r="D10" s="15">
        <v>1.4</v>
      </c>
      <c r="E10" s="15" t="s">
        <v>191</v>
      </c>
      <c r="F10" s="7"/>
      <c r="G10" s="7"/>
      <c r="H10" s="7"/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7"/>
      <c r="Q10" s="7"/>
      <c r="R10" s="35">
        <v>0</v>
      </c>
      <c r="S10" s="35">
        <v>0</v>
      </c>
      <c r="T10" s="9"/>
      <c r="U10" s="35">
        <v>0</v>
      </c>
      <c r="V10" s="35">
        <f t="shared" si="0"/>
        <v>0</v>
      </c>
      <c r="W10" s="35">
        <v>0</v>
      </c>
      <c r="X10" s="7"/>
    </row>
    <row r="11" spans="1:24" ht="29.45">
      <c r="A11" s="14" t="s">
        <v>188</v>
      </c>
      <c r="B11" s="15" t="s">
        <v>189</v>
      </c>
      <c r="C11" s="15" t="s">
        <v>198</v>
      </c>
      <c r="D11" s="15">
        <v>0.5</v>
      </c>
      <c r="E11" s="15" t="s">
        <v>191</v>
      </c>
      <c r="F11" s="7"/>
      <c r="G11" s="7"/>
      <c r="H11" s="7"/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7"/>
      <c r="Q11" s="7"/>
      <c r="R11" s="35">
        <v>0</v>
      </c>
      <c r="S11" s="35">
        <v>0</v>
      </c>
      <c r="T11" s="9"/>
      <c r="U11" s="35">
        <v>0</v>
      </c>
      <c r="V11" s="35">
        <f t="shared" si="0"/>
        <v>0</v>
      </c>
      <c r="W11" s="35">
        <v>0</v>
      </c>
      <c r="X11" s="7"/>
    </row>
    <row r="12" spans="1:24" ht="14.85">
      <c r="A12" s="17"/>
      <c r="B12" s="17"/>
      <c r="C12" s="17"/>
      <c r="D12" s="17"/>
      <c r="E12" s="17"/>
      <c r="F12" s="7"/>
      <c r="G12" s="7"/>
      <c r="H12" s="7"/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7"/>
      <c r="Q12" s="7"/>
      <c r="R12" s="35">
        <v>0</v>
      </c>
      <c r="S12" s="35">
        <v>0</v>
      </c>
      <c r="T12" s="9"/>
      <c r="U12" s="35">
        <v>0</v>
      </c>
      <c r="V12" s="35">
        <f t="shared" si="0"/>
        <v>0</v>
      </c>
      <c r="W12" s="35">
        <v>0</v>
      </c>
      <c r="X12" s="7"/>
    </row>
    <row r="13" spans="1:24" ht="29.45">
      <c r="A13" s="18" t="s">
        <v>188</v>
      </c>
      <c r="B13" s="15" t="s">
        <v>199</v>
      </c>
      <c r="C13" s="15" t="s">
        <v>200</v>
      </c>
      <c r="D13" s="15">
        <v>1.1000000000000001</v>
      </c>
      <c r="E13" s="15" t="s">
        <v>191</v>
      </c>
      <c r="F13" s="7"/>
      <c r="G13" s="7"/>
      <c r="H13" s="7"/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7"/>
      <c r="Q13" s="7"/>
      <c r="R13" s="35">
        <v>0</v>
      </c>
      <c r="S13" s="35">
        <v>0</v>
      </c>
      <c r="T13" s="9"/>
      <c r="U13" s="35">
        <v>0</v>
      </c>
      <c r="V13" s="35">
        <f t="shared" si="0"/>
        <v>0</v>
      </c>
      <c r="W13" s="35">
        <v>0</v>
      </c>
      <c r="X13" s="7"/>
    </row>
    <row r="14" spans="1:24" ht="29.45">
      <c r="A14" s="18" t="s">
        <v>188</v>
      </c>
      <c r="B14" s="15" t="s">
        <v>199</v>
      </c>
      <c r="C14" s="15" t="s">
        <v>201</v>
      </c>
      <c r="D14" s="15">
        <v>1.8</v>
      </c>
      <c r="E14" s="15" t="s">
        <v>191</v>
      </c>
      <c r="F14" s="7"/>
      <c r="G14" s="7"/>
      <c r="H14" s="7"/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7"/>
      <c r="Q14" s="7"/>
      <c r="R14" s="35">
        <v>0</v>
      </c>
      <c r="S14" s="35">
        <v>0</v>
      </c>
      <c r="T14" s="9"/>
      <c r="U14" s="35">
        <v>0</v>
      </c>
      <c r="V14" s="35">
        <f t="shared" si="0"/>
        <v>0</v>
      </c>
      <c r="W14" s="35">
        <v>0</v>
      </c>
      <c r="X14" s="7"/>
    </row>
    <row r="15" spans="1:24" ht="29.45">
      <c r="A15" s="18" t="s">
        <v>188</v>
      </c>
      <c r="B15" s="15" t="s">
        <v>199</v>
      </c>
      <c r="C15" s="15" t="s">
        <v>202</v>
      </c>
      <c r="D15" s="15">
        <v>4.7</v>
      </c>
      <c r="E15" s="15" t="s">
        <v>191</v>
      </c>
      <c r="F15" s="7"/>
      <c r="G15" s="7"/>
      <c r="H15" s="7"/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7"/>
      <c r="Q15" s="7"/>
      <c r="R15" s="35">
        <v>0</v>
      </c>
      <c r="S15" s="35">
        <v>0</v>
      </c>
      <c r="T15" s="9"/>
      <c r="U15" s="35">
        <v>0</v>
      </c>
      <c r="V15" s="35">
        <f t="shared" si="0"/>
        <v>0</v>
      </c>
      <c r="W15" s="35">
        <v>0</v>
      </c>
      <c r="X15" s="7"/>
    </row>
    <row r="16" spans="1:24" ht="29.45">
      <c r="A16" s="18" t="s">
        <v>188</v>
      </c>
      <c r="B16" s="15" t="s">
        <v>199</v>
      </c>
      <c r="C16" s="15" t="s">
        <v>203</v>
      </c>
      <c r="D16" s="15">
        <v>3.9</v>
      </c>
      <c r="E16" s="15" t="s">
        <v>191</v>
      </c>
      <c r="F16" s="7"/>
      <c r="G16" s="7"/>
      <c r="H16" s="7"/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7"/>
      <c r="Q16" s="7"/>
      <c r="R16" s="35">
        <v>0</v>
      </c>
      <c r="S16" s="35">
        <v>0</v>
      </c>
      <c r="T16" s="9"/>
      <c r="U16" s="35">
        <v>0</v>
      </c>
      <c r="V16" s="35">
        <f t="shared" si="0"/>
        <v>0</v>
      </c>
      <c r="W16" s="35">
        <v>0</v>
      </c>
      <c r="X16" s="7"/>
    </row>
    <row r="17" spans="1:24" ht="29.45">
      <c r="A17" s="18" t="s">
        <v>188</v>
      </c>
      <c r="B17" s="15" t="s">
        <v>199</v>
      </c>
      <c r="C17" s="15" t="s">
        <v>204</v>
      </c>
      <c r="D17" s="15">
        <v>2.5</v>
      </c>
      <c r="E17" s="15" t="s">
        <v>191</v>
      </c>
      <c r="F17" s="7"/>
      <c r="G17" s="7"/>
      <c r="H17" s="7"/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7"/>
      <c r="Q17" s="7"/>
      <c r="R17" s="35">
        <v>0</v>
      </c>
      <c r="S17" s="35">
        <v>0</v>
      </c>
      <c r="T17" s="9"/>
      <c r="U17" s="35">
        <v>0</v>
      </c>
      <c r="V17" s="35">
        <f t="shared" si="0"/>
        <v>0</v>
      </c>
      <c r="W17" s="35">
        <v>0</v>
      </c>
      <c r="X17" s="7"/>
    </row>
    <row r="18" spans="1:24" ht="29.45">
      <c r="A18" s="18" t="s">
        <v>188</v>
      </c>
      <c r="B18" s="15" t="s">
        <v>199</v>
      </c>
      <c r="C18" s="15" t="s">
        <v>205</v>
      </c>
      <c r="D18" s="15">
        <v>2.5</v>
      </c>
      <c r="E18" s="15" t="s">
        <v>191</v>
      </c>
      <c r="F18" s="7"/>
      <c r="G18" s="7"/>
      <c r="H18" s="7"/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7"/>
      <c r="Q18" s="7"/>
      <c r="R18" s="35">
        <v>0</v>
      </c>
      <c r="S18" s="35">
        <v>0</v>
      </c>
      <c r="T18" s="9"/>
      <c r="U18" s="35">
        <v>0</v>
      </c>
      <c r="V18" s="35">
        <f t="shared" si="0"/>
        <v>0</v>
      </c>
      <c r="W18" s="35">
        <v>0</v>
      </c>
      <c r="X18" s="7"/>
    </row>
    <row r="19" spans="1:24" ht="14.85">
      <c r="A19" s="17"/>
      <c r="B19" s="17"/>
      <c r="C19" s="17"/>
      <c r="D19" s="17"/>
      <c r="E19" s="17"/>
      <c r="F19" s="7"/>
      <c r="G19" s="7"/>
      <c r="H19" s="7"/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7"/>
      <c r="Q19" s="7"/>
      <c r="R19" s="35">
        <v>0</v>
      </c>
      <c r="S19" s="35">
        <v>0</v>
      </c>
      <c r="T19" s="9"/>
      <c r="U19" s="35">
        <v>0</v>
      </c>
      <c r="V19" s="35">
        <f t="shared" si="0"/>
        <v>0</v>
      </c>
      <c r="W19" s="35">
        <v>0</v>
      </c>
      <c r="X19" s="7"/>
    </row>
    <row r="20" spans="1:24" ht="29.45">
      <c r="A20" s="14" t="s">
        <v>188</v>
      </c>
      <c r="B20" s="15" t="s">
        <v>206</v>
      </c>
      <c r="C20" s="15" t="s">
        <v>207</v>
      </c>
      <c r="D20" s="15">
        <v>2.2999999999999998</v>
      </c>
      <c r="E20" s="15" t="s">
        <v>191</v>
      </c>
      <c r="F20" s="7"/>
      <c r="G20" s="7"/>
      <c r="H20" s="7"/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7"/>
      <c r="Q20" s="7"/>
      <c r="R20" s="35">
        <v>0</v>
      </c>
      <c r="S20" s="35">
        <v>0</v>
      </c>
      <c r="T20" s="9"/>
      <c r="U20" s="35">
        <v>0</v>
      </c>
      <c r="V20" s="35">
        <f t="shared" si="0"/>
        <v>0</v>
      </c>
      <c r="W20" s="35">
        <v>0</v>
      </c>
      <c r="X20" s="7"/>
    </row>
    <row r="21" spans="1:24" ht="29.45">
      <c r="A21" s="14" t="s">
        <v>188</v>
      </c>
      <c r="B21" s="15" t="s">
        <v>206</v>
      </c>
      <c r="C21" s="15" t="s">
        <v>208</v>
      </c>
      <c r="D21" s="15">
        <v>2.1</v>
      </c>
      <c r="E21" s="15" t="s">
        <v>191</v>
      </c>
      <c r="F21" s="7"/>
      <c r="G21" s="7"/>
      <c r="H21" s="7"/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7"/>
      <c r="Q21" s="7"/>
      <c r="R21" s="35">
        <v>0</v>
      </c>
      <c r="S21" s="35">
        <v>0</v>
      </c>
      <c r="T21" s="9"/>
      <c r="U21" s="35">
        <v>0</v>
      </c>
      <c r="V21" s="35">
        <f t="shared" si="0"/>
        <v>0</v>
      </c>
      <c r="W21" s="35">
        <v>0</v>
      </c>
      <c r="X21" s="7"/>
    </row>
    <row r="22" spans="1:24" ht="29.45">
      <c r="A22" s="14" t="s">
        <v>188</v>
      </c>
      <c r="B22" s="15" t="s">
        <v>206</v>
      </c>
      <c r="C22" s="15" t="s">
        <v>209</v>
      </c>
      <c r="D22" s="15">
        <v>2.7</v>
      </c>
      <c r="E22" s="15" t="s">
        <v>191</v>
      </c>
      <c r="F22" s="7"/>
      <c r="G22" s="7"/>
      <c r="H22" s="7"/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7"/>
      <c r="Q22" s="7"/>
      <c r="R22" s="35">
        <v>0</v>
      </c>
      <c r="S22" s="35">
        <v>0</v>
      </c>
      <c r="T22" s="9"/>
      <c r="U22" s="35">
        <v>0</v>
      </c>
      <c r="V22" s="35">
        <f t="shared" si="0"/>
        <v>0</v>
      </c>
      <c r="W22" s="35">
        <v>0</v>
      </c>
      <c r="X22" s="7"/>
    </row>
    <row r="23" spans="1:24" ht="29.45">
      <c r="A23" s="14" t="s">
        <v>188</v>
      </c>
      <c r="B23" s="15" t="s">
        <v>206</v>
      </c>
      <c r="C23" s="15" t="s">
        <v>210</v>
      </c>
      <c r="D23" s="15">
        <v>2.2999999999999998</v>
      </c>
      <c r="E23" s="15" t="s">
        <v>191</v>
      </c>
      <c r="F23" s="7"/>
      <c r="G23" s="7"/>
      <c r="H23" s="7"/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7"/>
      <c r="Q23" s="7"/>
      <c r="R23" s="35">
        <v>0</v>
      </c>
      <c r="S23" s="35">
        <v>0</v>
      </c>
      <c r="T23" s="9"/>
      <c r="U23" s="35">
        <v>0</v>
      </c>
      <c r="V23" s="35">
        <f t="shared" si="0"/>
        <v>0</v>
      </c>
      <c r="W23" s="35">
        <v>0</v>
      </c>
      <c r="X23" s="7"/>
    </row>
    <row r="24" spans="1:24" ht="29.45">
      <c r="A24" s="14" t="s">
        <v>188</v>
      </c>
      <c r="B24" s="15" t="s">
        <v>206</v>
      </c>
      <c r="C24" s="15" t="s">
        <v>211</v>
      </c>
      <c r="D24" s="15">
        <v>1.5</v>
      </c>
      <c r="E24" s="15" t="s">
        <v>191</v>
      </c>
      <c r="F24" s="7"/>
      <c r="G24" s="7"/>
      <c r="H24" s="7"/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7"/>
      <c r="Q24" s="7"/>
      <c r="R24" s="35">
        <v>0</v>
      </c>
      <c r="S24" s="35">
        <v>0</v>
      </c>
      <c r="T24" s="9"/>
      <c r="U24" s="35">
        <v>0</v>
      </c>
      <c r="V24" s="35">
        <f t="shared" si="0"/>
        <v>0</v>
      </c>
      <c r="W24" s="35">
        <v>0</v>
      </c>
      <c r="X24" s="7"/>
    </row>
    <row r="25" spans="1:24" ht="29.45">
      <c r="A25" s="14" t="s">
        <v>188</v>
      </c>
      <c r="B25" s="15" t="s">
        <v>206</v>
      </c>
      <c r="C25" s="15" t="s">
        <v>212</v>
      </c>
      <c r="D25" s="15">
        <v>2</v>
      </c>
      <c r="E25" s="15" t="s">
        <v>191</v>
      </c>
      <c r="F25" s="7"/>
      <c r="G25" s="7"/>
      <c r="H25" s="7"/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7"/>
      <c r="Q25" s="7"/>
      <c r="R25" s="35">
        <v>0</v>
      </c>
      <c r="S25" s="35">
        <v>0</v>
      </c>
      <c r="T25" s="9"/>
      <c r="U25" s="35">
        <v>0</v>
      </c>
      <c r="V25" s="35">
        <f t="shared" si="0"/>
        <v>0</v>
      </c>
      <c r="W25" s="35">
        <v>0</v>
      </c>
      <c r="X25" s="7"/>
    </row>
    <row r="26" spans="1:24" ht="29.45">
      <c r="A26" s="14" t="s">
        <v>188</v>
      </c>
      <c r="B26" s="15" t="s">
        <v>206</v>
      </c>
      <c r="C26" s="15" t="s">
        <v>213</v>
      </c>
      <c r="D26" s="15">
        <v>1.1000000000000001</v>
      </c>
      <c r="E26" s="15" t="s">
        <v>191</v>
      </c>
      <c r="F26" s="7"/>
      <c r="G26" s="7"/>
      <c r="H26" s="7"/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7"/>
      <c r="Q26" s="7"/>
      <c r="R26" s="35">
        <v>0</v>
      </c>
      <c r="S26" s="35">
        <v>0</v>
      </c>
      <c r="T26" s="9"/>
      <c r="U26" s="35">
        <v>0</v>
      </c>
      <c r="V26" s="35">
        <f t="shared" si="0"/>
        <v>0</v>
      </c>
      <c r="W26" s="35">
        <v>0</v>
      </c>
      <c r="X26" s="7"/>
    </row>
    <row r="27" spans="1:24" ht="29.45">
      <c r="A27" s="14" t="s">
        <v>188</v>
      </c>
      <c r="B27" s="15" t="s">
        <v>206</v>
      </c>
      <c r="C27" s="15" t="s">
        <v>214</v>
      </c>
      <c r="D27" s="15">
        <v>1.2</v>
      </c>
      <c r="E27" s="15" t="s">
        <v>191</v>
      </c>
      <c r="F27" s="7"/>
      <c r="G27" s="7"/>
      <c r="H27" s="7"/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7"/>
      <c r="Q27" s="7"/>
      <c r="R27" s="35">
        <v>0</v>
      </c>
      <c r="S27" s="35">
        <v>0</v>
      </c>
      <c r="T27" s="9"/>
      <c r="U27" s="35">
        <v>0</v>
      </c>
      <c r="V27" s="35">
        <f t="shared" si="0"/>
        <v>0</v>
      </c>
      <c r="W27" s="35">
        <v>0</v>
      </c>
      <c r="X27" s="7"/>
    </row>
    <row r="28" spans="1:24" ht="14.85">
      <c r="A28" s="17"/>
      <c r="B28" s="17"/>
      <c r="C28" s="17"/>
      <c r="D28" s="17"/>
      <c r="E28" s="17"/>
      <c r="F28" s="7"/>
      <c r="G28" s="7"/>
      <c r="H28" s="7"/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7"/>
      <c r="Q28" s="7"/>
      <c r="R28" s="35">
        <v>0</v>
      </c>
      <c r="S28" s="35">
        <v>0</v>
      </c>
      <c r="T28" s="9"/>
      <c r="U28" s="35">
        <v>0</v>
      </c>
      <c r="V28" s="35">
        <f t="shared" si="0"/>
        <v>0</v>
      </c>
      <c r="W28" s="35">
        <v>0</v>
      </c>
      <c r="X28" s="7"/>
    </row>
    <row r="29" spans="1:24" ht="29.45">
      <c r="A29" s="18" t="s">
        <v>188</v>
      </c>
      <c r="B29" s="15" t="s">
        <v>215</v>
      </c>
      <c r="C29" s="15" t="s">
        <v>216</v>
      </c>
      <c r="D29" s="15">
        <v>2.4</v>
      </c>
      <c r="E29" s="15" t="s">
        <v>191</v>
      </c>
      <c r="F29" s="7"/>
      <c r="G29" s="7"/>
      <c r="H29" s="7"/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7"/>
      <c r="Q29" s="7"/>
      <c r="R29" s="35">
        <v>0</v>
      </c>
      <c r="S29" s="35">
        <v>0</v>
      </c>
      <c r="T29" s="9"/>
      <c r="U29" s="35">
        <v>0</v>
      </c>
      <c r="V29" s="35">
        <f t="shared" si="0"/>
        <v>0</v>
      </c>
      <c r="W29" s="35">
        <v>0</v>
      </c>
      <c r="X29" s="7"/>
    </row>
    <row r="30" spans="1:24" ht="27.4" customHeight="1">
      <c r="A30" s="18" t="s">
        <v>188</v>
      </c>
      <c r="B30" s="15" t="s">
        <v>215</v>
      </c>
      <c r="C30" s="15" t="s">
        <v>217</v>
      </c>
      <c r="D30" s="15">
        <v>2</v>
      </c>
      <c r="E30" s="15" t="s">
        <v>191</v>
      </c>
      <c r="F30" s="7"/>
      <c r="G30" s="7"/>
      <c r="H30" s="7"/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7"/>
      <c r="Q30" s="7"/>
      <c r="R30" s="35">
        <v>0</v>
      </c>
      <c r="S30" s="35">
        <v>0</v>
      </c>
      <c r="T30" s="9"/>
      <c r="U30" s="35">
        <v>0</v>
      </c>
      <c r="V30" s="35">
        <f t="shared" si="0"/>
        <v>0</v>
      </c>
      <c r="W30" s="35">
        <v>0</v>
      </c>
      <c r="X30" s="7"/>
    </row>
    <row r="31" spans="1:24" ht="29.45">
      <c r="A31" s="18" t="s">
        <v>188</v>
      </c>
      <c r="B31" s="15" t="s">
        <v>215</v>
      </c>
      <c r="C31" s="15" t="s">
        <v>218</v>
      </c>
      <c r="D31" s="15">
        <v>1.5</v>
      </c>
      <c r="E31" s="15" t="s">
        <v>191</v>
      </c>
      <c r="F31" s="7"/>
      <c r="G31" s="7"/>
      <c r="H31" s="7"/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7"/>
      <c r="Q31" s="7"/>
      <c r="R31" s="35">
        <v>0</v>
      </c>
      <c r="S31" s="35">
        <v>0</v>
      </c>
      <c r="T31" s="9"/>
      <c r="U31" s="35">
        <v>0</v>
      </c>
      <c r="V31" s="35">
        <f t="shared" si="0"/>
        <v>0</v>
      </c>
      <c r="W31" s="35">
        <v>0</v>
      </c>
      <c r="X31" s="7"/>
    </row>
    <row r="32" spans="1:24" ht="29.45">
      <c r="A32" s="18" t="s">
        <v>188</v>
      </c>
      <c r="B32" s="15" t="s">
        <v>215</v>
      </c>
      <c r="C32" s="15" t="s">
        <v>219</v>
      </c>
      <c r="D32" s="15">
        <v>0.4</v>
      </c>
      <c r="E32" s="15" t="s">
        <v>191</v>
      </c>
      <c r="F32" s="7"/>
      <c r="G32" s="7"/>
      <c r="H32" s="7"/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7"/>
      <c r="Q32" s="7"/>
      <c r="R32" s="35">
        <v>0</v>
      </c>
      <c r="S32" s="35">
        <v>0</v>
      </c>
      <c r="T32" s="9"/>
      <c r="U32" s="35">
        <v>0</v>
      </c>
      <c r="V32" s="35">
        <f t="shared" si="0"/>
        <v>0</v>
      </c>
      <c r="W32" s="35">
        <v>0</v>
      </c>
      <c r="X32" s="7"/>
    </row>
    <row r="33" spans="1:24" ht="29.45">
      <c r="A33" s="18" t="s">
        <v>188</v>
      </c>
      <c r="B33" s="15" t="s">
        <v>215</v>
      </c>
      <c r="C33" s="15" t="s">
        <v>220</v>
      </c>
      <c r="D33" s="15">
        <v>2.6</v>
      </c>
      <c r="E33" s="15" t="s">
        <v>191</v>
      </c>
      <c r="F33" s="7"/>
      <c r="G33" s="7"/>
      <c r="H33" s="7"/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7"/>
      <c r="Q33" s="7"/>
      <c r="R33" s="35">
        <v>0</v>
      </c>
      <c r="S33" s="35">
        <v>0</v>
      </c>
      <c r="T33" s="9"/>
      <c r="U33" s="35">
        <v>0</v>
      </c>
      <c r="V33" s="35">
        <f t="shared" si="0"/>
        <v>0</v>
      </c>
      <c r="W33" s="35">
        <v>0</v>
      </c>
      <c r="X33" s="7"/>
    </row>
    <row r="34" spans="1:24" ht="29.45">
      <c r="A34" s="18" t="s">
        <v>188</v>
      </c>
      <c r="B34" s="15" t="s">
        <v>215</v>
      </c>
      <c r="C34" s="15" t="s">
        <v>221</v>
      </c>
      <c r="D34" s="15">
        <v>2</v>
      </c>
      <c r="E34" s="15" t="s">
        <v>191</v>
      </c>
      <c r="F34" s="7"/>
      <c r="G34" s="7"/>
      <c r="H34" s="7"/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7"/>
      <c r="Q34" s="7"/>
      <c r="R34" s="35">
        <v>0</v>
      </c>
      <c r="S34" s="35">
        <v>0</v>
      </c>
      <c r="T34" s="9"/>
      <c r="U34" s="35">
        <v>0</v>
      </c>
      <c r="V34" s="35">
        <f t="shared" si="0"/>
        <v>0</v>
      </c>
      <c r="W34" s="35">
        <v>0</v>
      </c>
      <c r="X34" s="7"/>
    </row>
    <row r="35" spans="1:24" ht="29.45">
      <c r="A35" s="18" t="s">
        <v>188</v>
      </c>
      <c r="B35" s="15" t="s">
        <v>215</v>
      </c>
      <c r="C35" s="15" t="s">
        <v>222</v>
      </c>
      <c r="D35" s="15">
        <v>2.4</v>
      </c>
      <c r="E35" s="15" t="s">
        <v>191</v>
      </c>
      <c r="F35" s="7"/>
      <c r="G35" s="7"/>
      <c r="H35" s="7"/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7"/>
      <c r="Q35" s="7"/>
      <c r="R35" s="35">
        <v>0</v>
      </c>
      <c r="S35" s="35">
        <v>0</v>
      </c>
      <c r="T35" s="9"/>
      <c r="U35" s="35">
        <v>0</v>
      </c>
      <c r="V35" s="35">
        <f t="shared" si="0"/>
        <v>0</v>
      </c>
      <c r="W35" s="35">
        <v>0</v>
      </c>
      <c r="X35" s="7"/>
    </row>
    <row r="36" spans="1:24" ht="46.15" customHeight="1">
      <c r="A36" s="18" t="s">
        <v>188</v>
      </c>
      <c r="B36" s="15" t="s">
        <v>215</v>
      </c>
      <c r="C36" s="15" t="s">
        <v>223</v>
      </c>
      <c r="D36" s="15">
        <v>7.7</v>
      </c>
      <c r="E36" s="15" t="s">
        <v>191</v>
      </c>
      <c r="F36" s="7"/>
      <c r="G36" s="7"/>
      <c r="H36" s="7"/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7"/>
      <c r="Q36" s="7"/>
      <c r="R36" s="35">
        <v>0</v>
      </c>
      <c r="S36" s="35">
        <v>0</v>
      </c>
      <c r="T36" s="9"/>
      <c r="U36" s="35">
        <v>0</v>
      </c>
      <c r="V36" s="35">
        <f t="shared" si="0"/>
        <v>0</v>
      </c>
      <c r="W36" s="35">
        <v>0</v>
      </c>
      <c r="X36" s="7"/>
    </row>
    <row r="37" spans="1:24" ht="38.65" customHeight="1">
      <c r="A37" s="18" t="s">
        <v>188</v>
      </c>
      <c r="B37" s="15" t="s">
        <v>215</v>
      </c>
      <c r="C37" s="15" t="s">
        <v>224</v>
      </c>
      <c r="D37" s="15">
        <v>0.5</v>
      </c>
      <c r="E37" s="15" t="s">
        <v>191</v>
      </c>
      <c r="F37" s="7"/>
      <c r="G37" s="7"/>
      <c r="H37" s="7"/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7"/>
      <c r="Q37" s="7"/>
      <c r="R37" s="35">
        <v>0</v>
      </c>
      <c r="S37" s="35">
        <v>0</v>
      </c>
      <c r="T37" s="9"/>
      <c r="U37" s="35">
        <v>0</v>
      </c>
      <c r="V37" s="35">
        <f t="shared" si="0"/>
        <v>0</v>
      </c>
      <c r="W37" s="35">
        <v>0</v>
      </c>
      <c r="X37" s="7"/>
    </row>
    <row r="38" spans="1:24" ht="14.85">
      <c r="A38" s="17"/>
      <c r="B38" s="17"/>
      <c r="C38" s="17"/>
      <c r="D38" s="17"/>
      <c r="E38" s="17"/>
      <c r="F38" s="7"/>
      <c r="G38" s="7"/>
      <c r="H38" s="7"/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7"/>
      <c r="Q38" s="7"/>
      <c r="R38" s="35">
        <v>0</v>
      </c>
      <c r="S38" s="35">
        <v>0</v>
      </c>
      <c r="T38" s="9"/>
      <c r="U38" s="35">
        <v>0</v>
      </c>
      <c r="V38" s="35">
        <f t="shared" si="0"/>
        <v>0</v>
      </c>
      <c r="W38" s="35">
        <v>0</v>
      </c>
      <c r="X38" s="7"/>
    </row>
    <row r="39" spans="1:24" ht="29.45">
      <c r="A39" s="14" t="s">
        <v>188</v>
      </c>
      <c r="B39" s="15" t="s">
        <v>225</v>
      </c>
      <c r="C39" s="15" t="s">
        <v>226</v>
      </c>
      <c r="D39" s="15">
        <v>0.2</v>
      </c>
      <c r="E39" s="15" t="s">
        <v>191</v>
      </c>
      <c r="F39" s="7"/>
      <c r="G39" s="7"/>
      <c r="H39" s="7"/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7"/>
      <c r="Q39" s="7"/>
      <c r="R39" s="35">
        <v>0</v>
      </c>
      <c r="S39" s="35">
        <v>0</v>
      </c>
      <c r="T39" s="9"/>
      <c r="U39" s="35">
        <v>0</v>
      </c>
      <c r="V39" s="35">
        <f t="shared" si="0"/>
        <v>0</v>
      </c>
      <c r="W39" s="35">
        <v>0</v>
      </c>
      <c r="X39" s="7"/>
    </row>
    <row r="40" spans="1:24" ht="29.45">
      <c r="A40" s="14" t="s">
        <v>188</v>
      </c>
      <c r="B40" s="15" t="s">
        <v>225</v>
      </c>
      <c r="C40" s="15" t="s">
        <v>227</v>
      </c>
      <c r="D40" s="15">
        <v>1.7</v>
      </c>
      <c r="E40" s="15" t="s">
        <v>191</v>
      </c>
      <c r="F40" s="7"/>
      <c r="G40" s="7"/>
      <c r="H40" s="7"/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7"/>
      <c r="Q40" s="7"/>
      <c r="R40" s="35">
        <v>0</v>
      </c>
      <c r="S40" s="35">
        <v>0</v>
      </c>
      <c r="T40" s="9"/>
      <c r="U40" s="35">
        <v>0</v>
      </c>
      <c r="V40" s="35">
        <f t="shared" si="0"/>
        <v>0</v>
      </c>
      <c r="W40" s="35">
        <v>0</v>
      </c>
      <c r="X40" s="7"/>
    </row>
    <row r="41" spans="1:24" ht="29.45">
      <c r="A41" s="14" t="s">
        <v>188</v>
      </c>
      <c r="B41" s="15" t="s">
        <v>225</v>
      </c>
      <c r="C41" s="15" t="s">
        <v>228</v>
      </c>
      <c r="D41" s="15">
        <v>2.9</v>
      </c>
      <c r="E41" s="15" t="s">
        <v>191</v>
      </c>
      <c r="F41" s="7"/>
      <c r="G41" s="7"/>
      <c r="H41" s="7"/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7"/>
      <c r="Q41" s="7"/>
      <c r="R41" s="35">
        <v>0</v>
      </c>
      <c r="S41" s="35">
        <v>0</v>
      </c>
      <c r="T41" s="9"/>
      <c r="U41" s="35">
        <v>0</v>
      </c>
      <c r="V41" s="35">
        <f t="shared" si="0"/>
        <v>0</v>
      </c>
      <c r="W41" s="35">
        <v>0</v>
      </c>
      <c r="X41" s="7"/>
    </row>
    <row r="42" spans="1:24" ht="29.45">
      <c r="A42" s="14" t="s">
        <v>188</v>
      </c>
      <c r="B42" s="15" t="s">
        <v>225</v>
      </c>
      <c r="C42" s="15" t="s">
        <v>229</v>
      </c>
      <c r="D42" s="15">
        <v>2.8</v>
      </c>
      <c r="E42" s="15" t="s">
        <v>191</v>
      </c>
      <c r="F42" s="7"/>
      <c r="G42" s="7"/>
      <c r="H42" s="7"/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7"/>
      <c r="Q42" s="7"/>
      <c r="R42" s="35">
        <v>0</v>
      </c>
      <c r="S42" s="35">
        <v>0</v>
      </c>
      <c r="T42" s="9"/>
      <c r="U42" s="35">
        <v>0</v>
      </c>
      <c r="V42" s="35">
        <f t="shared" si="0"/>
        <v>0</v>
      </c>
      <c r="W42" s="35">
        <v>0</v>
      </c>
      <c r="X42" s="7"/>
    </row>
    <row r="43" spans="1:24" ht="29.45">
      <c r="A43" s="14" t="s">
        <v>188</v>
      </c>
      <c r="B43" s="15" t="s">
        <v>225</v>
      </c>
      <c r="C43" s="15" t="s">
        <v>230</v>
      </c>
      <c r="D43" s="15">
        <v>0.9</v>
      </c>
      <c r="E43" s="15" t="s">
        <v>191</v>
      </c>
      <c r="F43" s="7"/>
      <c r="G43" s="7"/>
      <c r="H43" s="7"/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7"/>
      <c r="Q43" s="7"/>
      <c r="R43" s="35">
        <v>0</v>
      </c>
      <c r="S43" s="35">
        <v>0</v>
      </c>
      <c r="T43" s="9"/>
      <c r="U43" s="35">
        <v>0</v>
      </c>
      <c r="V43" s="35">
        <f t="shared" si="0"/>
        <v>0</v>
      </c>
      <c r="W43" s="35">
        <v>0</v>
      </c>
      <c r="X43" s="7"/>
    </row>
    <row r="44" spans="1:24" ht="29.45">
      <c r="A44" s="14" t="s">
        <v>188</v>
      </c>
      <c r="B44" s="15" t="s">
        <v>225</v>
      </c>
      <c r="C44" s="15" t="s">
        <v>231</v>
      </c>
      <c r="D44" s="15">
        <v>1.2</v>
      </c>
      <c r="E44" s="15" t="s">
        <v>191</v>
      </c>
      <c r="F44" s="7"/>
      <c r="G44" s="7"/>
      <c r="H44" s="7"/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7"/>
      <c r="Q44" s="7"/>
      <c r="R44" s="35">
        <v>0</v>
      </c>
      <c r="S44" s="35">
        <v>0</v>
      </c>
      <c r="T44" s="9"/>
      <c r="U44" s="35">
        <v>0</v>
      </c>
      <c r="V44" s="35">
        <f t="shared" si="0"/>
        <v>0</v>
      </c>
      <c r="W44" s="35">
        <v>0</v>
      </c>
      <c r="X44" s="7"/>
    </row>
    <row r="45" spans="1:24" ht="29.45">
      <c r="A45" s="14" t="s">
        <v>188</v>
      </c>
      <c r="B45" s="15" t="s">
        <v>225</v>
      </c>
      <c r="C45" s="15" t="s">
        <v>232</v>
      </c>
      <c r="D45" s="15">
        <v>1.8</v>
      </c>
      <c r="E45" s="15" t="s">
        <v>191</v>
      </c>
      <c r="F45" s="7"/>
      <c r="G45" s="7"/>
      <c r="H45" s="7"/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7"/>
      <c r="Q45" s="7"/>
      <c r="R45" s="35">
        <v>0</v>
      </c>
      <c r="S45" s="35">
        <v>0</v>
      </c>
      <c r="T45" s="9"/>
      <c r="U45" s="35">
        <v>0</v>
      </c>
      <c r="V45" s="35">
        <f t="shared" si="0"/>
        <v>0</v>
      </c>
      <c r="W45" s="35">
        <v>0</v>
      </c>
      <c r="X45" s="7"/>
    </row>
    <row r="46" spans="1:24" ht="15.4" customHeight="1">
      <c r="A46" s="14" t="s">
        <v>188</v>
      </c>
      <c r="B46" s="15" t="s">
        <v>225</v>
      </c>
      <c r="C46" s="15" t="s">
        <v>233</v>
      </c>
      <c r="D46" s="15">
        <v>1.2</v>
      </c>
      <c r="E46" s="15" t="s">
        <v>191</v>
      </c>
      <c r="F46" s="7"/>
      <c r="G46" s="7"/>
      <c r="H46" s="7"/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7"/>
      <c r="Q46" s="7"/>
      <c r="R46" s="35">
        <v>0</v>
      </c>
      <c r="S46" s="35">
        <v>0</v>
      </c>
      <c r="T46" s="9"/>
      <c r="U46" s="35">
        <v>0</v>
      </c>
      <c r="V46" s="35">
        <f t="shared" si="0"/>
        <v>0</v>
      </c>
      <c r="W46" s="35">
        <v>0</v>
      </c>
      <c r="X46" s="7"/>
    </row>
    <row r="47" spans="1:24" ht="14.85">
      <c r="A47" s="17"/>
      <c r="B47" s="19"/>
      <c r="C47" s="17"/>
      <c r="D47" s="17"/>
      <c r="E47" s="17"/>
      <c r="F47" s="7"/>
      <c r="G47" s="7"/>
      <c r="H47" s="7"/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7"/>
      <c r="Q47" s="7"/>
      <c r="R47" s="35">
        <v>0</v>
      </c>
      <c r="S47" s="35">
        <v>0</v>
      </c>
      <c r="T47" s="9"/>
      <c r="U47" s="35">
        <v>0</v>
      </c>
      <c r="V47" s="35">
        <f t="shared" si="0"/>
        <v>0</v>
      </c>
      <c r="W47" s="35">
        <v>0</v>
      </c>
      <c r="X47" s="7"/>
    </row>
    <row r="48" spans="1:24" ht="29.45">
      <c r="A48" s="18" t="s">
        <v>234</v>
      </c>
      <c r="B48" s="15" t="s">
        <v>225</v>
      </c>
      <c r="C48" s="15" t="s">
        <v>189</v>
      </c>
      <c r="D48" s="15">
        <v>5.4</v>
      </c>
      <c r="E48" s="15" t="s">
        <v>191</v>
      </c>
      <c r="F48" s="7"/>
      <c r="G48" s="7"/>
      <c r="H48" s="7"/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7"/>
      <c r="Q48" s="7"/>
      <c r="R48" s="35">
        <v>0</v>
      </c>
      <c r="S48" s="35">
        <v>0</v>
      </c>
      <c r="T48" s="9"/>
      <c r="U48" s="35">
        <v>0</v>
      </c>
      <c r="V48" s="35">
        <f t="shared" si="0"/>
        <v>0</v>
      </c>
      <c r="W48" s="35">
        <v>0</v>
      </c>
      <c r="X48" s="7"/>
    </row>
    <row r="49" spans="1:24" ht="29.45">
      <c r="A49" s="18" t="s">
        <v>234</v>
      </c>
      <c r="B49" s="15" t="s">
        <v>206</v>
      </c>
      <c r="C49" s="15" t="s">
        <v>189</v>
      </c>
      <c r="D49" s="15">
        <v>2.8</v>
      </c>
      <c r="E49" s="15" t="s">
        <v>191</v>
      </c>
      <c r="F49" s="7"/>
      <c r="G49" s="7"/>
      <c r="H49" s="7"/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7"/>
      <c r="Q49" s="7"/>
      <c r="R49" s="35">
        <v>0</v>
      </c>
      <c r="S49" s="35">
        <v>0</v>
      </c>
      <c r="T49" s="9"/>
      <c r="U49" s="35">
        <v>0</v>
      </c>
      <c r="V49" s="35">
        <f t="shared" si="0"/>
        <v>0</v>
      </c>
      <c r="W49" s="35">
        <v>0</v>
      </c>
      <c r="X49" s="7"/>
    </row>
    <row r="50" spans="1:24" ht="32.65" customHeight="1">
      <c r="A50" s="18" t="s">
        <v>234</v>
      </c>
      <c r="B50" s="15" t="s">
        <v>235</v>
      </c>
      <c r="C50" s="15" t="s">
        <v>189</v>
      </c>
      <c r="D50" s="15">
        <v>2.8</v>
      </c>
      <c r="E50" s="15" t="s">
        <v>191</v>
      </c>
      <c r="F50" s="7"/>
      <c r="G50" s="7"/>
      <c r="H50" s="7"/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7"/>
      <c r="Q50" s="7"/>
      <c r="R50" s="35">
        <v>0</v>
      </c>
      <c r="S50" s="35">
        <v>0</v>
      </c>
      <c r="T50" s="9"/>
      <c r="U50" s="35">
        <v>0</v>
      </c>
      <c r="V50" s="35">
        <f t="shared" si="0"/>
        <v>0</v>
      </c>
      <c r="W50" s="35">
        <v>0</v>
      </c>
      <c r="X50" s="7"/>
    </row>
    <row r="51" spans="1:24" ht="29.45">
      <c r="A51" s="18" t="s">
        <v>234</v>
      </c>
      <c r="B51" s="15" t="s">
        <v>215</v>
      </c>
      <c r="C51" s="15" t="s">
        <v>189</v>
      </c>
      <c r="D51" s="15">
        <v>2.6</v>
      </c>
      <c r="E51" s="15" t="s">
        <v>191</v>
      </c>
      <c r="F51" s="7"/>
      <c r="G51" s="7"/>
      <c r="H51" s="7"/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7"/>
      <c r="Q51" s="7"/>
      <c r="R51" s="35">
        <v>0</v>
      </c>
      <c r="S51" s="35">
        <v>0</v>
      </c>
      <c r="T51" s="9"/>
      <c r="U51" s="35">
        <v>0</v>
      </c>
      <c r="V51" s="35">
        <f t="shared" si="0"/>
        <v>0</v>
      </c>
      <c r="W51" s="35">
        <v>0</v>
      </c>
      <c r="X51" s="7"/>
    </row>
    <row r="52" spans="1:24" ht="44.65" customHeight="1">
      <c r="A52" s="18" t="s">
        <v>234</v>
      </c>
      <c r="B52" s="15" t="s">
        <v>189</v>
      </c>
      <c r="C52" s="15" t="s">
        <v>206</v>
      </c>
      <c r="D52" s="15">
        <v>2.8</v>
      </c>
      <c r="E52" s="15" t="s">
        <v>191</v>
      </c>
      <c r="F52" s="7"/>
      <c r="G52" s="7"/>
      <c r="H52" s="7"/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7"/>
      <c r="Q52" s="7"/>
      <c r="R52" s="35">
        <v>0</v>
      </c>
      <c r="S52" s="35">
        <v>0</v>
      </c>
      <c r="T52" s="9"/>
      <c r="U52" s="35">
        <v>0</v>
      </c>
      <c r="V52" s="35">
        <f t="shared" si="0"/>
        <v>0</v>
      </c>
      <c r="W52" s="35">
        <v>0</v>
      </c>
      <c r="X52" s="7"/>
    </row>
    <row r="53" spans="1:24" ht="14.45">
      <c r="A53" s="49" t="s">
        <v>236</v>
      </c>
      <c r="B53" s="49"/>
      <c r="C53" s="49"/>
      <c r="D53" s="49"/>
      <c r="E53" s="11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38"/>
      <c r="Q53" s="38"/>
      <c r="R53" s="38">
        <v>0</v>
      </c>
      <c r="S53" s="38">
        <f>SUM(S4:S52)</f>
        <v>0</v>
      </c>
      <c r="T53" s="38"/>
      <c r="U53" s="38">
        <f>SUM(U4:U52)</f>
        <v>0</v>
      </c>
      <c r="V53" s="38">
        <f>SUM(V4:V52)</f>
        <v>0</v>
      </c>
      <c r="W53" s="38">
        <f>SUM(W4:W52)</f>
        <v>0</v>
      </c>
      <c r="X53" s="38"/>
    </row>
    <row r="54" spans="1:24">
      <c r="A54" s="6"/>
    </row>
    <row r="55" spans="1:24">
      <c r="A55" s="6"/>
    </row>
    <row r="56" spans="1:24">
      <c r="A56" s="6"/>
    </row>
    <row r="57" spans="1:24">
      <c r="A57" s="6"/>
    </row>
    <row r="58" spans="1:24">
      <c r="A58" s="6"/>
    </row>
  </sheetData>
  <mergeCells count="2">
    <mergeCell ref="A1:X1"/>
    <mergeCell ref="A53:D53"/>
  </mergeCells>
  <dataValidations count="1">
    <dataValidation type="list" sqref="P4:P52" xr:uid="{00000000-0002-0000-0300-000000000000}">
      <formula1>"Special Construction,Design/Engineering,Project Management,Installation,Network Equipment,Other"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O51"/>
  <sheetViews>
    <sheetView workbookViewId="0">
      <selection activeCell="B57" sqref="B57"/>
    </sheetView>
  </sheetViews>
  <sheetFormatPr defaultColWidth="8.75" defaultRowHeight="14.85"/>
  <cols>
    <col min="1" max="1" width="13" style="21" customWidth="1"/>
    <col min="2" max="2" width="28" style="21" customWidth="1"/>
    <col min="3" max="3" width="40.75" style="21" customWidth="1"/>
    <col min="4" max="4" width="24.375" style="21" customWidth="1"/>
    <col min="5" max="5" width="18" style="21" customWidth="1"/>
    <col min="6" max="15" width="16" style="21" customWidth="1"/>
    <col min="16" max="16384" width="8.75" style="21"/>
  </cols>
  <sheetData>
    <row r="1" spans="1:15" ht="18.600000000000001">
      <c r="A1" s="40" t="s">
        <v>237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13.15" customHeight="1">
      <c r="A2" s="42" t="s">
        <v>238</v>
      </c>
      <c r="B2" s="43"/>
      <c r="C2" s="43"/>
      <c r="D2" s="43"/>
      <c r="E2" s="44"/>
      <c r="F2" s="42" t="s">
        <v>239</v>
      </c>
      <c r="G2" s="43"/>
      <c r="H2" s="43"/>
      <c r="I2" s="43"/>
      <c r="J2" s="43"/>
      <c r="K2" s="43"/>
      <c r="L2" s="43"/>
      <c r="M2" s="43"/>
      <c r="N2" s="43"/>
      <c r="O2" s="44"/>
    </row>
    <row r="3" spans="1:15" ht="44.25">
      <c r="A3" s="47" t="s">
        <v>240</v>
      </c>
      <c r="B3" s="47" t="s">
        <v>241</v>
      </c>
      <c r="C3" s="47" t="s">
        <v>242</v>
      </c>
      <c r="D3" s="47" t="s">
        <v>243</v>
      </c>
      <c r="E3" s="47" t="s">
        <v>244</v>
      </c>
      <c r="F3" s="47" t="s">
        <v>245</v>
      </c>
      <c r="G3" s="47" t="s">
        <v>246</v>
      </c>
      <c r="H3" s="47" t="s">
        <v>247</v>
      </c>
      <c r="I3" s="47" t="s">
        <v>248</v>
      </c>
      <c r="J3" s="47" t="s">
        <v>249</v>
      </c>
      <c r="K3" s="47" t="s">
        <v>250</v>
      </c>
      <c r="L3" s="47" t="s">
        <v>251</v>
      </c>
      <c r="M3" s="47" t="s">
        <v>184</v>
      </c>
      <c r="N3" s="47" t="s">
        <v>252</v>
      </c>
      <c r="O3" s="47" t="s">
        <v>32</v>
      </c>
    </row>
    <row r="4" spans="1:15">
      <c r="A4" s="15" t="s">
        <v>253</v>
      </c>
      <c r="B4" s="15" t="s">
        <v>254</v>
      </c>
      <c r="C4" s="15" t="s">
        <v>255</v>
      </c>
      <c r="D4" s="15" t="s">
        <v>256</v>
      </c>
      <c r="E4" s="15" t="s">
        <v>257</v>
      </c>
      <c r="F4" s="15">
        <v>120</v>
      </c>
      <c r="G4" s="15"/>
      <c r="H4" s="26">
        <v>0</v>
      </c>
      <c r="I4" s="26">
        <v>0</v>
      </c>
      <c r="J4" s="26">
        <v>0</v>
      </c>
      <c r="K4" s="26">
        <v>0</v>
      </c>
      <c r="L4" s="26">
        <f t="shared" ref="L4:L47" si="0">IF(COUNTA(H4:K4)=0,"",SUM(I4:K4))</f>
        <v>0</v>
      </c>
      <c r="M4" s="27"/>
      <c r="N4" s="26" t="str">
        <f t="shared" ref="N4:N48" si="1">IF(OR(L4="",M4=""),"",L4*M4)</f>
        <v/>
      </c>
      <c r="O4" s="26" t="e">
        <f t="shared" ref="O4:O48" si="2">IF(L4="","",L4-N4)</f>
        <v>#VALUE!</v>
      </c>
    </row>
    <row r="5" spans="1:15">
      <c r="A5" s="15" t="s">
        <v>258</v>
      </c>
      <c r="B5" s="15" t="s">
        <v>254</v>
      </c>
      <c r="C5" s="15" t="s">
        <v>109</v>
      </c>
      <c r="D5" s="15" t="s">
        <v>256</v>
      </c>
      <c r="E5" s="15" t="s">
        <v>257</v>
      </c>
      <c r="F5" s="15">
        <v>120</v>
      </c>
      <c r="G5" s="15"/>
      <c r="H5" s="26">
        <v>0</v>
      </c>
      <c r="I5" s="26">
        <v>0</v>
      </c>
      <c r="J5" s="26">
        <v>0</v>
      </c>
      <c r="K5" s="26">
        <v>0</v>
      </c>
      <c r="L5" s="26">
        <f t="shared" si="0"/>
        <v>0</v>
      </c>
      <c r="M5" s="27"/>
      <c r="N5" s="26" t="str">
        <f t="shared" si="1"/>
        <v/>
      </c>
      <c r="O5" s="26" t="e">
        <f t="shared" si="2"/>
        <v>#VALUE!</v>
      </c>
    </row>
    <row r="6" spans="1:15">
      <c r="A6" s="15" t="s">
        <v>259</v>
      </c>
      <c r="B6" s="15" t="s">
        <v>254</v>
      </c>
      <c r="C6" s="15" t="s">
        <v>260</v>
      </c>
      <c r="D6" s="15" t="s">
        <v>256</v>
      </c>
      <c r="E6" s="15" t="s">
        <v>257</v>
      </c>
      <c r="F6" s="15">
        <v>120</v>
      </c>
      <c r="G6" s="15"/>
      <c r="H6" s="26">
        <v>0</v>
      </c>
      <c r="I6" s="26">
        <v>0</v>
      </c>
      <c r="J6" s="26">
        <v>0</v>
      </c>
      <c r="K6" s="26">
        <v>0</v>
      </c>
      <c r="L6" s="26">
        <f t="shared" si="0"/>
        <v>0</v>
      </c>
      <c r="M6" s="27"/>
      <c r="N6" s="26" t="str">
        <f t="shared" si="1"/>
        <v/>
      </c>
      <c r="O6" s="26" t="e">
        <f t="shared" si="2"/>
        <v>#VALUE!</v>
      </c>
    </row>
    <row r="7" spans="1:15">
      <c r="A7" s="15" t="s">
        <v>261</v>
      </c>
      <c r="B7" s="15" t="s">
        <v>254</v>
      </c>
      <c r="C7" s="15" t="s">
        <v>262</v>
      </c>
      <c r="D7" s="15" t="s">
        <v>256</v>
      </c>
      <c r="E7" s="15" t="s">
        <v>257</v>
      </c>
      <c r="F7" s="15">
        <v>120</v>
      </c>
      <c r="G7" s="15"/>
      <c r="H7" s="26">
        <v>0</v>
      </c>
      <c r="I7" s="26">
        <v>0</v>
      </c>
      <c r="J7" s="26">
        <v>0</v>
      </c>
      <c r="K7" s="26">
        <v>0</v>
      </c>
      <c r="L7" s="26">
        <f t="shared" si="0"/>
        <v>0</v>
      </c>
      <c r="M7" s="27"/>
      <c r="N7" s="26" t="str">
        <f t="shared" si="1"/>
        <v/>
      </c>
      <c r="O7" s="26" t="e">
        <f t="shared" si="2"/>
        <v>#VALUE!</v>
      </c>
    </row>
    <row r="8" spans="1:15">
      <c r="A8" s="15" t="s">
        <v>263</v>
      </c>
      <c r="B8" s="15" t="s">
        <v>254</v>
      </c>
      <c r="C8" s="15" t="s">
        <v>264</v>
      </c>
      <c r="D8" s="15" t="s">
        <v>256</v>
      </c>
      <c r="E8" s="15" t="s">
        <v>257</v>
      </c>
      <c r="F8" s="15">
        <v>120</v>
      </c>
      <c r="G8" s="15"/>
      <c r="H8" s="26">
        <v>0</v>
      </c>
      <c r="I8" s="26">
        <v>0</v>
      </c>
      <c r="J8" s="26">
        <v>0</v>
      </c>
      <c r="K8" s="26">
        <v>0</v>
      </c>
      <c r="L8" s="26">
        <f t="shared" si="0"/>
        <v>0</v>
      </c>
      <c r="M8" s="27"/>
      <c r="N8" s="26" t="str">
        <f t="shared" si="1"/>
        <v/>
      </c>
      <c r="O8" s="26" t="e">
        <f t="shared" si="2"/>
        <v>#VALUE!</v>
      </c>
    </row>
    <row r="9" spans="1:15">
      <c r="A9" s="15" t="s">
        <v>265</v>
      </c>
      <c r="B9" s="15" t="s">
        <v>254</v>
      </c>
      <c r="C9" s="15" t="s">
        <v>266</v>
      </c>
      <c r="D9" s="15" t="s">
        <v>256</v>
      </c>
      <c r="E9" s="15" t="s">
        <v>257</v>
      </c>
      <c r="F9" s="15">
        <v>120</v>
      </c>
      <c r="G9" s="15"/>
      <c r="H9" s="26">
        <v>0</v>
      </c>
      <c r="I9" s="26">
        <v>0</v>
      </c>
      <c r="J9" s="26">
        <v>0</v>
      </c>
      <c r="K9" s="26">
        <v>0</v>
      </c>
      <c r="L9" s="26">
        <f t="shared" si="0"/>
        <v>0</v>
      </c>
      <c r="M9" s="27"/>
      <c r="N9" s="26" t="str">
        <f t="shared" si="1"/>
        <v/>
      </c>
      <c r="O9" s="26" t="e">
        <f t="shared" si="2"/>
        <v>#VALUE!</v>
      </c>
    </row>
    <row r="10" spans="1:15">
      <c r="A10" s="15" t="s">
        <v>267</v>
      </c>
      <c r="B10" s="15" t="s">
        <v>254</v>
      </c>
      <c r="C10" s="15" t="s">
        <v>268</v>
      </c>
      <c r="D10" s="15" t="s">
        <v>256</v>
      </c>
      <c r="E10" s="15" t="s">
        <v>257</v>
      </c>
      <c r="F10" s="15">
        <v>120</v>
      </c>
      <c r="G10" s="15"/>
      <c r="H10" s="26">
        <v>0</v>
      </c>
      <c r="I10" s="26">
        <v>0</v>
      </c>
      <c r="J10" s="26">
        <v>0</v>
      </c>
      <c r="K10" s="26">
        <v>0</v>
      </c>
      <c r="L10" s="26">
        <f t="shared" si="0"/>
        <v>0</v>
      </c>
      <c r="M10" s="27"/>
      <c r="N10" s="26" t="str">
        <f t="shared" si="1"/>
        <v/>
      </c>
      <c r="O10" s="26" t="e">
        <f t="shared" si="2"/>
        <v>#VALUE!</v>
      </c>
    </row>
    <row r="11" spans="1:15">
      <c r="A11" s="15" t="s">
        <v>269</v>
      </c>
      <c r="B11" s="15" t="s">
        <v>254</v>
      </c>
      <c r="C11" s="15" t="s">
        <v>270</v>
      </c>
      <c r="D11" s="15" t="s">
        <v>256</v>
      </c>
      <c r="E11" s="15" t="s">
        <v>257</v>
      </c>
      <c r="F11" s="15">
        <v>120</v>
      </c>
      <c r="G11" s="15"/>
      <c r="H11" s="26">
        <v>0</v>
      </c>
      <c r="I11" s="26">
        <v>0</v>
      </c>
      <c r="J11" s="26">
        <v>0</v>
      </c>
      <c r="K11" s="26">
        <v>0</v>
      </c>
      <c r="L11" s="26">
        <f t="shared" si="0"/>
        <v>0</v>
      </c>
      <c r="M11" s="27"/>
      <c r="N11" s="26" t="str">
        <f t="shared" si="1"/>
        <v/>
      </c>
      <c r="O11" s="26" t="e">
        <f t="shared" si="2"/>
        <v>#VALUE!</v>
      </c>
    </row>
    <row r="12" spans="1:15">
      <c r="A12" s="15" t="s">
        <v>271</v>
      </c>
      <c r="B12" s="15" t="s">
        <v>254</v>
      </c>
      <c r="C12" s="15" t="s">
        <v>272</v>
      </c>
      <c r="D12" s="15" t="s">
        <v>256</v>
      </c>
      <c r="E12" s="15" t="s">
        <v>257</v>
      </c>
      <c r="F12" s="15">
        <v>120</v>
      </c>
      <c r="G12" s="15"/>
      <c r="H12" s="26">
        <v>0</v>
      </c>
      <c r="I12" s="26">
        <v>0</v>
      </c>
      <c r="J12" s="26">
        <v>0</v>
      </c>
      <c r="K12" s="26">
        <v>0</v>
      </c>
      <c r="L12" s="26">
        <f t="shared" si="0"/>
        <v>0</v>
      </c>
      <c r="M12" s="27"/>
      <c r="N12" s="26" t="str">
        <f t="shared" si="1"/>
        <v/>
      </c>
      <c r="O12" s="26" t="e">
        <f t="shared" si="2"/>
        <v>#VALUE!</v>
      </c>
    </row>
    <row r="13" spans="1:15">
      <c r="A13" s="15" t="s">
        <v>273</v>
      </c>
      <c r="B13" s="15" t="s">
        <v>254</v>
      </c>
      <c r="C13" s="15" t="s">
        <v>274</v>
      </c>
      <c r="D13" s="15" t="s">
        <v>256</v>
      </c>
      <c r="E13" s="15" t="s">
        <v>257</v>
      </c>
      <c r="F13" s="15">
        <v>120</v>
      </c>
      <c r="G13" s="15"/>
      <c r="H13" s="26">
        <v>0</v>
      </c>
      <c r="I13" s="26">
        <v>0</v>
      </c>
      <c r="J13" s="26">
        <v>0</v>
      </c>
      <c r="K13" s="26">
        <v>0</v>
      </c>
      <c r="L13" s="26">
        <f t="shared" si="0"/>
        <v>0</v>
      </c>
      <c r="M13" s="27"/>
      <c r="N13" s="26" t="str">
        <f t="shared" si="1"/>
        <v/>
      </c>
      <c r="O13" s="26" t="e">
        <f t="shared" si="2"/>
        <v>#VALUE!</v>
      </c>
    </row>
    <row r="14" spans="1:15">
      <c r="A14" s="15" t="s">
        <v>275</v>
      </c>
      <c r="B14" s="15" t="s">
        <v>254</v>
      </c>
      <c r="C14" s="15" t="s">
        <v>67</v>
      </c>
      <c r="D14" s="15" t="s">
        <v>256</v>
      </c>
      <c r="E14" s="15" t="s">
        <v>257</v>
      </c>
      <c r="F14" s="15">
        <v>120</v>
      </c>
      <c r="G14" s="15"/>
      <c r="H14" s="26">
        <v>0</v>
      </c>
      <c r="I14" s="26">
        <v>0</v>
      </c>
      <c r="J14" s="26">
        <v>0</v>
      </c>
      <c r="K14" s="26">
        <v>0</v>
      </c>
      <c r="L14" s="26">
        <f t="shared" si="0"/>
        <v>0</v>
      </c>
      <c r="M14" s="27"/>
      <c r="N14" s="26" t="str">
        <f t="shared" si="1"/>
        <v/>
      </c>
      <c r="O14" s="26" t="e">
        <f t="shared" si="2"/>
        <v>#VALUE!</v>
      </c>
    </row>
    <row r="15" spans="1:15">
      <c r="A15" s="15" t="s">
        <v>276</v>
      </c>
      <c r="B15" s="15" t="s">
        <v>254</v>
      </c>
      <c r="C15" s="15" t="s">
        <v>69</v>
      </c>
      <c r="D15" s="15" t="s">
        <v>256</v>
      </c>
      <c r="E15" s="15" t="s">
        <v>257</v>
      </c>
      <c r="F15" s="15">
        <v>120</v>
      </c>
      <c r="G15" s="15"/>
      <c r="H15" s="26">
        <v>0</v>
      </c>
      <c r="I15" s="26">
        <v>0</v>
      </c>
      <c r="J15" s="26">
        <v>0</v>
      </c>
      <c r="K15" s="26">
        <v>0</v>
      </c>
      <c r="L15" s="26">
        <f t="shared" si="0"/>
        <v>0</v>
      </c>
      <c r="M15" s="27"/>
      <c r="N15" s="26" t="str">
        <f t="shared" si="1"/>
        <v/>
      </c>
      <c r="O15" s="26" t="e">
        <f t="shared" si="2"/>
        <v>#VALUE!</v>
      </c>
    </row>
    <row r="16" spans="1:15">
      <c r="A16" s="15" t="s">
        <v>277</v>
      </c>
      <c r="B16" s="15" t="s">
        <v>254</v>
      </c>
      <c r="C16" s="15" t="s">
        <v>278</v>
      </c>
      <c r="D16" s="15" t="s">
        <v>256</v>
      </c>
      <c r="E16" s="15" t="s">
        <v>257</v>
      </c>
      <c r="F16" s="15">
        <v>120</v>
      </c>
      <c r="G16" s="15"/>
      <c r="H16" s="26">
        <v>0</v>
      </c>
      <c r="I16" s="26">
        <v>0</v>
      </c>
      <c r="J16" s="26">
        <v>0</v>
      </c>
      <c r="K16" s="26">
        <v>0</v>
      </c>
      <c r="L16" s="26">
        <f t="shared" si="0"/>
        <v>0</v>
      </c>
      <c r="M16" s="27"/>
      <c r="N16" s="26" t="str">
        <f t="shared" si="1"/>
        <v/>
      </c>
      <c r="O16" s="26" t="e">
        <f t="shared" si="2"/>
        <v>#VALUE!</v>
      </c>
    </row>
    <row r="17" spans="1:15">
      <c r="A17" s="15" t="s">
        <v>279</v>
      </c>
      <c r="B17" s="15" t="s">
        <v>254</v>
      </c>
      <c r="C17" s="15" t="s">
        <v>73</v>
      </c>
      <c r="D17" s="15" t="s">
        <v>256</v>
      </c>
      <c r="E17" s="15" t="s">
        <v>257</v>
      </c>
      <c r="F17" s="15">
        <v>120</v>
      </c>
      <c r="G17" s="15"/>
      <c r="H17" s="26">
        <v>0</v>
      </c>
      <c r="I17" s="26">
        <v>0</v>
      </c>
      <c r="J17" s="26">
        <v>0</v>
      </c>
      <c r="K17" s="26">
        <v>0</v>
      </c>
      <c r="L17" s="26">
        <f t="shared" si="0"/>
        <v>0</v>
      </c>
      <c r="M17" s="27"/>
      <c r="N17" s="26" t="str">
        <f t="shared" si="1"/>
        <v/>
      </c>
      <c r="O17" s="26" t="e">
        <f t="shared" si="2"/>
        <v>#VALUE!</v>
      </c>
    </row>
    <row r="18" spans="1:15">
      <c r="A18" s="15" t="s">
        <v>280</v>
      </c>
      <c r="B18" s="15" t="s">
        <v>254</v>
      </c>
      <c r="C18" s="15" t="s">
        <v>281</v>
      </c>
      <c r="D18" s="15" t="s">
        <v>256</v>
      </c>
      <c r="E18" s="15" t="s">
        <v>257</v>
      </c>
      <c r="F18" s="15">
        <v>120</v>
      </c>
      <c r="G18" s="15"/>
      <c r="H18" s="26">
        <v>0</v>
      </c>
      <c r="I18" s="26">
        <v>0</v>
      </c>
      <c r="J18" s="26">
        <v>0</v>
      </c>
      <c r="K18" s="26">
        <v>0</v>
      </c>
      <c r="L18" s="26">
        <f t="shared" si="0"/>
        <v>0</v>
      </c>
      <c r="M18" s="27"/>
      <c r="N18" s="26" t="str">
        <f t="shared" si="1"/>
        <v/>
      </c>
      <c r="O18" s="26" t="e">
        <f t="shared" si="2"/>
        <v>#VALUE!</v>
      </c>
    </row>
    <row r="19" spans="1:15">
      <c r="A19" s="15" t="s">
        <v>282</v>
      </c>
      <c r="B19" s="15" t="s">
        <v>254</v>
      </c>
      <c r="C19" s="15" t="s">
        <v>283</v>
      </c>
      <c r="D19" s="15" t="s">
        <v>256</v>
      </c>
      <c r="E19" s="15" t="s">
        <v>257</v>
      </c>
      <c r="F19" s="15">
        <v>120</v>
      </c>
      <c r="G19" s="15"/>
      <c r="H19" s="26">
        <v>0</v>
      </c>
      <c r="I19" s="26">
        <v>0</v>
      </c>
      <c r="J19" s="26">
        <v>0</v>
      </c>
      <c r="K19" s="26">
        <v>0</v>
      </c>
      <c r="L19" s="26">
        <f t="shared" si="0"/>
        <v>0</v>
      </c>
      <c r="M19" s="27"/>
      <c r="N19" s="26" t="str">
        <f t="shared" si="1"/>
        <v/>
      </c>
      <c r="O19" s="26" t="e">
        <f t="shared" si="2"/>
        <v>#VALUE!</v>
      </c>
    </row>
    <row r="20" spans="1:15">
      <c r="A20" s="15" t="s">
        <v>284</v>
      </c>
      <c r="B20" s="15" t="s">
        <v>254</v>
      </c>
      <c r="C20" s="15" t="s">
        <v>285</v>
      </c>
      <c r="D20" s="15" t="s">
        <v>256</v>
      </c>
      <c r="E20" s="15" t="s">
        <v>257</v>
      </c>
      <c r="F20" s="15">
        <v>120</v>
      </c>
      <c r="G20" s="15"/>
      <c r="H20" s="26">
        <v>0</v>
      </c>
      <c r="I20" s="26">
        <v>0</v>
      </c>
      <c r="J20" s="26">
        <v>0</v>
      </c>
      <c r="K20" s="26">
        <v>0</v>
      </c>
      <c r="L20" s="26">
        <f t="shared" si="0"/>
        <v>0</v>
      </c>
      <c r="M20" s="27"/>
      <c r="N20" s="26" t="str">
        <f t="shared" si="1"/>
        <v/>
      </c>
      <c r="O20" s="26" t="e">
        <f t="shared" si="2"/>
        <v>#VALUE!</v>
      </c>
    </row>
    <row r="21" spans="1:15">
      <c r="A21" s="15" t="s">
        <v>286</v>
      </c>
      <c r="B21" s="15" t="s">
        <v>254</v>
      </c>
      <c r="C21" s="15" t="s">
        <v>154</v>
      </c>
      <c r="D21" s="15" t="s">
        <v>256</v>
      </c>
      <c r="E21" s="15" t="s">
        <v>257</v>
      </c>
      <c r="F21" s="15">
        <v>120</v>
      </c>
      <c r="G21" s="15"/>
      <c r="H21" s="26">
        <v>0</v>
      </c>
      <c r="I21" s="26">
        <v>0</v>
      </c>
      <c r="J21" s="26">
        <v>0</v>
      </c>
      <c r="K21" s="26">
        <v>0</v>
      </c>
      <c r="L21" s="26">
        <f t="shared" si="0"/>
        <v>0</v>
      </c>
      <c r="M21" s="27"/>
      <c r="N21" s="26" t="str">
        <f t="shared" si="1"/>
        <v/>
      </c>
      <c r="O21" s="26" t="e">
        <f t="shared" si="2"/>
        <v>#VALUE!</v>
      </c>
    </row>
    <row r="22" spans="1:15">
      <c r="A22" s="15" t="s">
        <v>287</v>
      </c>
      <c r="B22" s="15" t="s">
        <v>254</v>
      </c>
      <c r="C22" s="15" t="s">
        <v>288</v>
      </c>
      <c r="D22" s="15" t="s">
        <v>256</v>
      </c>
      <c r="E22" s="15" t="s">
        <v>257</v>
      </c>
      <c r="F22" s="15">
        <v>120</v>
      </c>
      <c r="G22" s="15"/>
      <c r="H22" s="26">
        <v>0</v>
      </c>
      <c r="I22" s="26">
        <v>0</v>
      </c>
      <c r="J22" s="26">
        <v>0</v>
      </c>
      <c r="K22" s="26">
        <v>0</v>
      </c>
      <c r="L22" s="26">
        <f t="shared" si="0"/>
        <v>0</v>
      </c>
      <c r="M22" s="27"/>
      <c r="N22" s="26" t="str">
        <f t="shared" si="1"/>
        <v/>
      </c>
      <c r="O22" s="26" t="e">
        <f t="shared" si="2"/>
        <v>#VALUE!</v>
      </c>
    </row>
    <row r="23" spans="1:15">
      <c r="A23" s="15" t="s">
        <v>289</v>
      </c>
      <c r="B23" s="15" t="s">
        <v>254</v>
      </c>
      <c r="C23" s="15" t="s">
        <v>290</v>
      </c>
      <c r="D23" s="15" t="s">
        <v>256</v>
      </c>
      <c r="E23" s="15" t="s">
        <v>257</v>
      </c>
      <c r="F23" s="15">
        <v>120</v>
      </c>
      <c r="G23" s="15"/>
      <c r="H23" s="26">
        <v>0</v>
      </c>
      <c r="I23" s="26">
        <v>0</v>
      </c>
      <c r="J23" s="26">
        <v>0</v>
      </c>
      <c r="K23" s="26">
        <v>0</v>
      </c>
      <c r="L23" s="26">
        <f t="shared" si="0"/>
        <v>0</v>
      </c>
      <c r="M23" s="27"/>
      <c r="N23" s="26" t="str">
        <f t="shared" si="1"/>
        <v/>
      </c>
      <c r="O23" s="26" t="e">
        <f t="shared" si="2"/>
        <v>#VALUE!</v>
      </c>
    </row>
    <row r="24" spans="1:15">
      <c r="A24" s="15" t="s">
        <v>291</v>
      </c>
      <c r="B24" s="15" t="s">
        <v>254</v>
      </c>
      <c r="C24" s="15" t="s">
        <v>292</v>
      </c>
      <c r="D24" s="15" t="s">
        <v>256</v>
      </c>
      <c r="E24" s="15" t="s">
        <v>257</v>
      </c>
      <c r="F24" s="15">
        <v>120</v>
      </c>
      <c r="G24" s="15"/>
      <c r="H24" s="26">
        <v>0</v>
      </c>
      <c r="I24" s="26">
        <v>0</v>
      </c>
      <c r="J24" s="26">
        <v>0</v>
      </c>
      <c r="K24" s="26">
        <v>0</v>
      </c>
      <c r="L24" s="26">
        <f t="shared" si="0"/>
        <v>0</v>
      </c>
      <c r="M24" s="27"/>
      <c r="N24" s="26" t="str">
        <f t="shared" si="1"/>
        <v/>
      </c>
      <c r="O24" s="26" t="e">
        <f t="shared" si="2"/>
        <v>#VALUE!</v>
      </c>
    </row>
    <row r="25" spans="1:15">
      <c r="A25" s="15" t="s">
        <v>293</v>
      </c>
      <c r="B25" s="15" t="s">
        <v>254</v>
      </c>
      <c r="C25" s="15" t="s">
        <v>294</v>
      </c>
      <c r="D25" s="15" t="s">
        <v>256</v>
      </c>
      <c r="E25" s="15" t="s">
        <v>257</v>
      </c>
      <c r="F25" s="15">
        <v>120</v>
      </c>
      <c r="G25" s="15"/>
      <c r="H25" s="26">
        <v>0</v>
      </c>
      <c r="I25" s="26">
        <v>0</v>
      </c>
      <c r="J25" s="26">
        <v>0</v>
      </c>
      <c r="K25" s="26">
        <v>0</v>
      </c>
      <c r="L25" s="26">
        <f t="shared" si="0"/>
        <v>0</v>
      </c>
      <c r="M25" s="27"/>
      <c r="N25" s="26" t="str">
        <f t="shared" si="1"/>
        <v/>
      </c>
      <c r="O25" s="26" t="e">
        <f t="shared" si="2"/>
        <v>#VALUE!</v>
      </c>
    </row>
    <row r="26" spans="1:15">
      <c r="A26" s="15" t="s">
        <v>295</v>
      </c>
      <c r="B26" s="15" t="s">
        <v>254</v>
      </c>
      <c r="C26" s="15" t="s">
        <v>296</v>
      </c>
      <c r="D26" s="15" t="s">
        <v>256</v>
      </c>
      <c r="E26" s="15" t="s">
        <v>257</v>
      </c>
      <c r="F26" s="15">
        <v>120</v>
      </c>
      <c r="G26" s="15"/>
      <c r="H26" s="26">
        <v>0</v>
      </c>
      <c r="I26" s="26">
        <v>0</v>
      </c>
      <c r="J26" s="26">
        <v>0</v>
      </c>
      <c r="K26" s="26">
        <v>0</v>
      </c>
      <c r="L26" s="26">
        <f t="shared" si="0"/>
        <v>0</v>
      </c>
      <c r="M26" s="27"/>
      <c r="N26" s="26" t="str">
        <f t="shared" si="1"/>
        <v/>
      </c>
      <c r="O26" s="26" t="e">
        <f t="shared" si="2"/>
        <v>#VALUE!</v>
      </c>
    </row>
    <row r="27" spans="1:15">
      <c r="A27" s="15" t="s">
        <v>297</v>
      </c>
      <c r="B27" s="15" t="s">
        <v>254</v>
      </c>
      <c r="C27" s="15" t="s">
        <v>298</v>
      </c>
      <c r="D27" s="15" t="s">
        <v>256</v>
      </c>
      <c r="E27" s="15" t="s">
        <v>257</v>
      </c>
      <c r="F27" s="15">
        <v>120</v>
      </c>
      <c r="G27" s="15"/>
      <c r="H27" s="26">
        <v>0</v>
      </c>
      <c r="I27" s="26">
        <v>0</v>
      </c>
      <c r="J27" s="26">
        <v>0</v>
      </c>
      <c r="K27" s="26">
        <v>0</v>
      </c>
      <c r="L27" s="26">
        <f t="shared" si="0"/>
        <v>0</v>
      </c>
      <c r="M27" s="27"/>
      <c r="N27" s="26" t="str">
        <f t="shared" si="1"/>
        <v/>
      </c>
      <c r="O27" s="26" t="e">
        <f t="shared" si="2"/>
        <v>#VALUE!</v>
      </c>
    </row>
    <row r="28" spans="1:15">
      <c r="A28" s="15" t="s">
        <v>299</v>
      </c>
      <c r="B28" s="15" t="s">
        <v>254</v>
      </c>
      <c r="C28" s="15" t="s">
        <v>300</v>
      </c>
      <c r="D28" s="15" t="s">
        <v>256</v>
      </c>
      <c r="E28" s="15" t="s">
        <v>257</v>
      </c>
      <c r="F28" s="15">
        <v>120</v>
      </c>
      <c r="G28" s="15"/>
      <c r="H28" s="26">
        <v>0</v>
      </c>
      <c r="I28" s="26">
        <v>0</v>
      </c>
      <c r="J28" s="26">
        <v>0</v>
      </c>
      <c r="K28" s="26">
        <v>0</v>
      </c>
      <c r="L28" s="26">
        <f t="shared" si="0"/>
        <v>0</v>
      </c>
      <c r="M28" s="27"/>
      <c r="N28" s="26" t="str">
        <f t="shared" si="1"/>
        <v/>
      </c>
      <c r="O28" s="26" t="e">
        <f t="shared" si="2"/>
        <v>#VALUE!</v>
      </c>
    </row>
    <row r="29" spans="1:15">
      <c r="A29" s="15" t="s">
        <v>301</v>
      </c>
      <c r="B29" s="15" t="s">
        <v>254</v>
      </c>
      <c r="C29" s="15" t="s">
        <v>302</v>
      </c>
      <c r="D29" s="15" t="s">
        <v>256</v>
      </c>
      <c r="E29" s="15" t="s">
        <v>257</v>
      </c>
      <c r="F29" s="15">
        <v>120</v>
      </c>
      <c r="G29" s="15"/>
      <c r="H29" s="26">
        <v>0</v>
      </c>
      <c r="I29" s="26">
        <v>0</v>
      </c>
      <c r="J29" s="26">
        <v>0</v>
      </c>
      <c r="K29" s="26">
        <v>0</v>
      </c>
      <c r="L29" s="26">
        <f t="shared" si="0"/>
        <v>0</v>
      </c>
      <c r="M29" s="27"/>
      <c r="N29" s="26" t="str">
        <f t="shared" si="1"/>
        <v/>
      </c>
      <c r="O29" s="26" t="e">
        <f t="shared" si="2"/>
        <v>#VALUE!</v>
      </c>
    </row>
    <row r="30" spans="1:15">
      <c r="A30" s="15" t="s">
        <v>303</v>
      </c>
      <c r="B30" s="15" t="s">
        <v>254</v>
      </c>
      <c r="C30" s="15" t="s">
        <v>304</v>
      </c>
      <c r="D30" s="15" t="s">
        <v>256</v>
      </c>
      <c r="E30" s="15" t="s">
        <v>257</v>
      </c>
      <c r="F30" s="15">
        <v>120</v>
      </c>
      <c r="G30" s="15"/>
      <c r="H30" s="26">
        <v>0</v>
      </c>
      <c r="I30" s="26">
        <v>0</v>
      </c>
      <c r="J30" s="26">
        <v>0</v>
      </c>
      <c r="K30" s="26">
        <v>0</v>
      </c>
      <c r="L30" s="26">
        <f t="shared" si="0"/>
        <v>0</v>
      </c>
      <c r="M30" s="27"/>
      <c r="N30" s="26" t="str">
        <f t="shared" si="1"/>
        <v/>
      </c>
      <c r="O30" s="26" t="e">
        <f t="shared" si="2"/>
        <v>#VALUE!</v>
      </c>
    </row>
    <row r="31" spans="1:15">
      <c r="A31" s="15" t="s">
        <v>305</v>
      </c>
      <c r="B31" s="15" t="s">
        <v>254</v>
      </c>
      <c r="C31" s="15" t="s">
        <v>85</v>
      </c>
      <c r="D31" s="15" t="s">
        <v>256</v>
      </c>
      <c r="E31" s="15" t="s">
        <v>257</v>
      </c>
      <c r="F31" s="15">
        <v>120</v>
      </c>
      <c r="G31" s="15"/>
      <c r="H31" s="26">
        <v>0</v>
      </c>
      <c r="I31" s="26">
        <v>0</v>
      </c>
      <c r="J31" s="26">
        <v>0</v>
      </c>
      <c r="K31" s="26">
        <v>0</v>
      </c>
      <c r="L31" s="26">
        <f t="shared" si="0"/>
        <v>0</v>
      </c>
      <c r="M31" s="27"/>
      <c r="N31" s="26" t="str">
        <f t="shared" si="1"/>
        <v/>
      </c>
      <c r="O31" s="26" t="e">
        <f t="shared" si="2"/>
        <v>#VALUE!</v>
      </c>
    </row>
    <row r="32" spans="1:15">
      <c r="A32" s="15" t="s">
        <v>306</v>
      </c>
      <c r="B32" s="15" t="s">
        <v>254</v>
      </c>
      <c r="C32" s="15" t="s">
        <v>87</v>
      </c>
      <c r="D32" s="15" t="s">
        <v>256</v>
      </c>
      <c r="E32" s="15" t="s">
        <v>257</v>
      </c>
      <c r="F32" s="15">
        <v>120</v>
      </c>
      <c r="G32" s="15"/>
      <c r="H32" s="26">
        <v>0</v>
      </c>
      <c r="I32" s="26">
        <v>0</v>
      </c>
      <c r="J32" s="26">
        <v>0</v>
      </c>
      <c r="K32" s="26">
        <v>0</v>
      </c>
      <c r="L32" s="26">
        <f t="shared" si="0"/>
        <v>0</v>
      </c>
      <c r="M32" s="27"/>
      <c r="N32" s="26" t="str">
        <f t="shared" si="1"/>
        <v/>
      </c>
      <c r="O32" s="26" t="e">
        <f t="shared" si="2"/>
        <v>#VALUE!</v>
      </c>
    </row>
    <row r="33" spans="1:15">
      <c r="A33" s="15" t="s">
        <v>307</v>
      </c>
      <c r="B33" s="15" t="s">
        <v>254</v>
      </c>
      <c r="C33" s="15" t="s">
        <v>308</v>
      </c>
      <c r="D33" s="15" t="s">
        <v>256</v>
      </c>
      <c r="E33" s="15" t="s">
        <v>257</v>
      </c>
      <c r="F33" s="15">
        <v>120</v>
      </c>
      <c r="G33" s="15"/>
      <c r="H33" s="26">
        <v>0</v>
      </c>
      <c r="I33" s="26">
        <v>0</v>
      </c>
      <c r="J33" s="26">
        <v>0</v>
      </c>
      <c r="K33" s="26">
        <v>0</v>
      </c>
      <c r="L33" s="26">
        <f t="shared" si="0"/>
        <v>0</v>
      </c>
      <c r="M33" s="27"/>
      <c r="N33" s="26" t="str">
        <f t="shared" si="1"/>
        <v/>
      </c>
      <c r="O33" s="26" t="e">
        <f t="shared" si="2"/>
        <v>#VALUE!</v>
      </c>
    </row>
    <row r="34" spans="1:15">
      <c r="A34" s="15" t="s">
        <v>309</v>
      </c>
      <c r="B34" s="15" t="s">
        <v>254</v>
      </c>
      <c r="C34" s="15" t="s">
        <v>310</v>
      </c>
      <c r="D34" s="15" t="s">
        <v>256</v>
      </c>
      <c r="E34" s="15" t="s">
        <v>257</v>
      </c>
      <c r="F34" s="15">
        <v>120</v>
      </c>
      <c r="G34" s="15"/>
      <c r="H34" s="26">
        <v>0</v>
      </c>
      <c r="I34" s="26">
        <v>0</v>
      </c>
      <c r="J34" s="26">
        <v>0</v>
      </c>
      <c r="K34" s="26">
        <v>0</v>
      </c>
      <c r="L34" s="26">
        <f t="shared" si="0"/>
        <v>0</v>
      </c>
      <c r="M34" s="27"/>
      <c r="N34" s="26" t="str">
        <f t="shared" si="1"/>
        <v/>
      </c>
      <c r="O34" s="26" t="e">
        <f t="shared" si="2"/>
        <v>#VALUE!</v>
      </c>
    </row>
    <row r="35" spans="1:15">
      <c r="A35" s="15" t="s">
        <v>311</v>
      </c>
      <c r="B35" s="15" t="s">
        <v>254</v>
      </c>
      <c r="C35" s="15" t="s">
        <v>114</v>
      </c>
      <c r="D35" s="15" t="s">
        <v>256</v>
      </c>
      <c r="E35" s="15" t="s">
        <v>257</v>
      </c>
      <c r="F35" s="15">
        <v>120</v>
      </c>
      <c r="G35" s="15"/>
      <c r="H35" s="26">
        <v>0</v>
      </c>
      <c r="I35" s="26">
        <v>0</v>
      </c>
      <c r="J35" s="26">
        <v>0</v>
      </c>
      <c r="K35" s="26">
        <v>0</v>
      </c>
      <c r="L35" s="26">
        <f t="shared" si="0"/>
        <v>0</v>
      </c>
      <c r="M35" s="27"/>
      <c r="N35" s="26" t="str">
        <f t="shared" si="1"/>
        <v/>
      </c>
      <c r="O35" s="26" t="e">
        <f t="shared" si="2"/>
        <v>#VALUE!</v>
      </c>
    </row>
    <row r="36" spans="1:15">
      <c r="A36" s="15" t="s">
        <v>312</v>
      </c>
      <c r="B36" s="15" t="s">
        <v>254</v>
      </c>
      <c r="C36" s="15" t="s">
        <v>93</v>
      </c>
      <c r="D36" s="15" t="s">
        <v>256</v>
      </c>
      <c r="E36" s="15" t="s">
        <v>257</v>
      </c>
      <c r="F36" s="15">
        <v>120</v>
      </c>
      <c r="G36" s="15"/>
      <c r="H36" s="26">
        <v>0</v>
      </c>
      <c r="I36" s="26">
        <v>0</v>
      </c>
      <c r="J36" s="26">
        <v>0</v>
      </c>
      <c r="K36" s="26">
        <v>0</v>
      </c>
      <c r="L36" s="26">
        <f t="shared" si="0"/>
        <v>0</v>
      </c>
      <c r="M36" s="27"/>
      <c r="N36" s="26" t="str">
        <f t="shared" si="1"/>
        <v/>
      </c>
      <c r="O36" s="26" t="e">
        <f t="shared" si="2"/>
        <v>#VALUE!</v>
      </c>
    </row>
    <row r="37" spans="1:15">
      <c r="A37" s="15" t="s">
        <v>313</v>
      </c>
      <c r="B37" s="15" t="s">
        <v>254</v>
      </c>
      <c r="C37" s="15" t="s">
        <v>314</v>
      </c>
      <c r="D37" s="15" t="s">
        <v>256</v>
      </c>
      <c r="E37" s="15" t="s">
        <v>257</v>
      </c>
      <c r="F37" s="15">
        <v>120</v>
      </c>
      <c r="G37" s="15"/>
      <c r="H37" s="26">
        <v>0</v>
      </c>
      <c r="I37" s="26">
        <v>0</v>
      </c>
      <c r="J37" s="26">
        <v>0</v>
      </c>
      <c r="K37" s="26">
        <v>0</v>
      </c>
      <c r="L37" s="26">
        <f t="shared" si="0"/>
        <v>0</v>
      </c>
      <c r="M37" s="27"/>
      <c r="N37" s="26" t="str">
        <f t="shared" si="1"/>
        <v/>
      </c>
      <c r="O37" s="26" t="e">
        <f t="shared" si="2"/>
        <v>#VALUE!</v>
      </c>
    </row>
    <row r="38" spans="1:15">
      <c r="A38" s="15" t="s">
        <v>315</v>
      </c>
      <c r="B38" s="15" t="s">
        <v>254</v>
      </c>
      <c r="C38" s="15" t="s">
        <v>97</v>
      </c>
      <c r="D38" s="15" t="s">
        <v>256</v>
      </c>
      <c r="E38" s="15" t="s">
        <v>257</v>
      </c>
      <c r="F38" s="15">
        <v>120</v>
      </c>
      <c r="G38" s="15"/>
      <c r="H38" s="26">
        <v>0</v>
      </c>
      <c r="I38" s="26">
        <v>0</v>
      </c>
      <c r="J38" s="26">
        <v>0</v>
      </c>
      <c r="K38" s="26">
        <v>0</v>
      </c>
      <c r="L38" s="26">
        <f t="shared" si="0"/>
        <v>0</v>
      </c>
      <c r="M38" s="27"/>
      <c r="N38" s="26" t="str">
        <f t="shared" si="1"/>
        <v/>
      </c>
      <c r="O38" s="26" t="e">
        <f t="shared" si="2"/>
        <v>#VALUE!</v>
      </c>
    </row>
    <row r="39" spans="1:15">
      <c r="A39" s="15" t="s">
        <v>316</v>
      </c>
      <c r="B39" s="15" t="s">
        <v>254</v>
      </c>
      <c r="C39" s="15" t="s">
        <v>317</v>
      </c>
      <c r="D39" s="15" t="s">
        <v>256</v>
      </c>
      <c r="E39" s="15" t="s">
        <v>257</v>
      </c>
      <c r="F39" s="15">
        <v>120</v>
      </c>
      <c r="G39" s="15"/>
      <c r="H39" s="26">
        <v>0</v>
      </c>
      <c r="I39" s="26">
        <v>0</v>
      </c>
      <c r="J39" s="26">
        <v>0</v>
      </c>
      <c r="K39" s="26">
        <v>0</v>
      </c>
      <c r="L39" s="26">
        <f t="shared" si="0"/>
        <v>0</v>
      </c>
      <c r="M39" s="27"/>
      <c r="N39" s="26" t="str">
        <f t="shared" si="1"/>
        <v/>
      </c>
      <c r="O39" s="26" t="e">
        <f t="shared" si="2"/>
        <v>#VALUE!</v>
      </c>
    </row>
    <row r="40" spans="1:15">
      <c r="A40" s="15" t="s">
        <v>318</v>
      </c>
      <c r="B40" s="15" t="s">
        <v>254</v>
      </c>
      <c r="C40" s="15" t="s">
        <v>319</v>
      </c>
      <c r="D40" s="15" t="s">
        <v>256</v>
      </c>
      <c r="E40" s="15" t="s">
        <v>257</v>
      </c>
      <c r="F40" s="15">
        <v>120</v>
      </c>
      <c r="G40" s="15"/>
      <c r="H40" s="26">
        <v>0</v>
      </c>
      <c r="I40" s="26">
        <v>0</v>
      </c>
      <c r="J40" s="26">
        <v>0</v>
      </c>
      <c r="K40" s="26">
        <v>0</v>
      </c>
      <c r="L40" s="26">
        <f t="shared" si="0"/>
        <v>0</v>
      </c>
      <c r="M40" s="27"/>
      <c r="N40" s="26" t="str">
        <f t="shared" si="1"/>
        <v/>
      </c>
      <c r="O40" s="26" t="e">
        <f t="shared" si="2"/>
        <v>#VALUE!</v>
      </c>
    </row>
    <row r="41" spans="1:15">
      <c r="A41" s="15" t="s">
        <v>320</v>
      </c>
      <c r="B41" s="15" t="s">
        <v>254</v>
      </c>
      <c r="C41" s="15" t="s">
        <v>321</v>
      </c>
      <c r="D41" s="15" t="s">
        <v>256</v>
      </c>
      <c r="E41" s="15" t="s">
        <v>257</v>
      </c>
      <c r="F41" s="15">
        <v>120</v>
      </c>
      <c r="G41" s="15"/>
      <c r="H41" s="26">
        <v>0</v>
      </c>
      <c r="I41" s="26">
        <v>0</v>
      </c>
      <c r="J41" s="26">
        <v>0</v>
      </c>
      <c r="K41" s="26">
        <v>0</v>
      </c>
      <c r="L41" s="26">
        <f t="shared" si="0"/>
        <v>0</v>
      </c>
      <c r="M41" s="27"/>
      <c r="N41" s="26" t="str">
        <f t="shared" si="1"/>
        <v/>
      </c>
      <c r="O41" s="26" t="e">
        <f t="shared" si="2"/>
        <v>#VALUE!</v>
      </c>
    </row>
    <row r="42" spans="1:15">
      <c r="A42" s="15" t="s">
        <v>322</v>
      </c>
      <c r="B42" s="15" t="s">
        <v>254</v>
      </c>
      <c r="C42" s="15" t="s">
        <v>323</v>
      </c>
      <c r="D42" s="15" t="s">
        <v>256</v>
      </c>
      <c r="E42" s="15" t="s">
        <v>257</v>
      </c>
      <c r="F42" s="15">
        <v>120</v>
      </c>
      <c r="G42" s="15"/>
      <c r="H42" s="26">
        <v>0</v>
      </c>
      <c r="I42" s="26">
        <v>0</v>
      </c>
      <c r="J42" s="26">
        <v>0</v>
      </c>
      <c r="K42" s="26">
        <v>0</v>
      </c>
      <c r="L42" s="26">
        <f t="shared" si="0"/>
        <v>0</v>
      </c>
      <c r="M42" s="27"/>
      <c r="N42" s="26" t="str">
        <f t="shared" si="1"/>
        <v/>
      </c>
      <c r="O42" s="26" t="e">
        <f t="shared" si="2"/>
        <v>#VALUE!</v>
      </c>
    </row>
    <row r="43" spans="1:15">
      <c r="A43" s="15" t="s">
        <v>324</v>
      </c>
      <c r="B43" s="15" t="s">
        <v>254</v>
      </c>
      <c r="C43" s="15" t="s">
        <v>325</v>
      </c>
      <c r="D43" s="15" t="s">
        <v>256</v>
      </c>
      <c r="E43" s="15" t="s">
        <v>257</v>
      </c>
      <c r="F43" s="15">
        <v>120</v>
      </c>
      <c r="G43" s="15"/>
      <c r="H43" s="26">
        <v>0</v>
      </c>
      <c r="I43" s="26">
        <v>0</v>
      </c>
      <c r="J43" s="26">
        <v>0</v>
      </c>
      <c r="K43" s="26">
        <v>0</v>
      </c>
      <c r="L43" s="26">
        <f t="shared" si="0"/>
        <v>0</v>
      </c>
      <c r="M43" s="27"/>
      <c r="N43" s="26" t="str">
        <f t="shared" si="1"/>
        <v/>
      </c>
      <c r="O43" s="26" t="e">
        <f t="shared" si="2"/>
        <v>#VALUE!</v>
      </c>
    </row>
    <row r="44" spans="1:15">
      <c r="A44" s="15" t="s">
        <v>326</v>
      </c>
      <c r="B44" s="15" t="s">
        <v>254</v>
      </c>
      <c r="C44" s="15" t="s">
        <v>327</v>
      </c>
      <c r="D44" s="15" t="s">
        <v>256</v>
      </c>
      <c r="E44" s="15" t="s">
        <v>257</v>
      </c>
      <c r="F44" s="15">
        <v>120</v>
      </c>
      <c r="G44" s="15"/>
      <c r="H44" s="26">
        <v>0</v>
      </c>
      <c r="I44" s="26">
        <v>0</v>
      </c>
      <c r="J44" s="26">
        <v>0</v>
      </c>
      <c r="K44" s="26">
        <v>0</v>
      </c>
      <c r="L44" s="26">
        <f t="shared" si="0"/>
        <v>0</v>
      </c>
      <c r="M44" s="27"/>
      <c r="N44" s="26" t="str">
        <f t="shared" si="1"/>
        <v/>
      </c>
      <c r="O44" s="26" t="e">
        <f t="shared" si="2"/>
        <v>#VALUE!</v>
      </c>
    </row>
    <row r="45" spans="1:15">
      <c r="A45" s="15" t="s">
        <v>328</v>
      </c>
      <c r="B45" s="15" t="s">
        <v>254</v>
      </c>
      <c r="C45" s="15" t="s">
        <v>104</v>
      </c>
      <c r="D45" s="15" t="s">
        <v>256</v>
      </c>
      <c r="E45" s="15" t="s">
        <v>257</v>
      </c>
      <c r="F45" s="15">
        <v>120</v>
      </c>
      <c r="G45" s="15"/>
      <c r="H45" s="26">
        <v>0</v>
      </c>
      <c r="I45" s="26">
        <v>0</v>
      </c>
      <c r="J45" s="26">
        <v>0</v>
      </c>
      <c r="K45" s="26">
        <v>0</v>
      </c>
      <c r="L45" s="26">
        <f t="shared" si="0"/>
        <v>0</v>
      </c>
      <c r="M45" s="27"/>
      <c r="N45" s="26" t="str">
        <f t="shared" si="1"/>
        <v/>
      </c>
      <c r="O45" s="26" t="e">
        <f t="shared" si="2"/>
        <v>#VALUE!</v>
      </c>
    </row>
    <row r="46" spans="1:15">
      <c r="A46" s="15" t="s">
        <v>329</v>
      </c>
      <c r="B46" s="15" t="s">
        <v>254</v>
      </c>
      <c r="C46" s="15" t="s">
        <v>330</v>
      </c>
      <c r="D46" s="15" t="s">
        <v>256</v>
      </c>
      <c r="E46" s="15" t="s">
        <v>257</v>
      </c>
      <c r="F46" s="15">
        <v>120</v>
      </c>
      <c r="G46" s="15"/>
      <c r="H46" s="26">
        <v>0</v>
      </c>
      <c r="I46" s="26">
        <v>0</v>
      </c>
      <c r="J46" s="26">
        <v>0</v>
      </c>
      <c r="K46" s="26">
        <v>0</v>
      </c>
      <c r="L46" s="26">
        <f t="shared" si="0"/>
        <v>0</v>
      </c>
      <c r="M46" s="27"/>
      <c r="N46" s="26" t="str">
        <f t="shared" si="1"/>
        <v/>
      </c>
      <c r="O46" s="26" t="e">
        <f t="shared" si="2"/>
        <v>#VALUE!</v>
      </c>
    </row>
    <row r="47" spans="1:15">
      <c r="A47" s="15" t="s">
        <v>331</v>
      </c>
      <c r="B47" s="15" t="s">
        <v>254</v>
      </c>
      <c r="C47" s="15" t="s">
        <v>145</v>
      </c>
      <c r="D47" s="15" t="s">
        <v>256</v>
      </c>
      <c r="E47" s="15" t="s">
        <v>257</v>
      </c>
      <c r="F47" s="15">
        <v>120</v>
      </c>
      <c r="G47" s="15"/>
      <c r="H47" s="26">
        <v>0</v>
      </c>
      <c r="I47" s="26">
        <v>0</v>
      </c>
      <c r="J47" s="26">
        <v>0</v>
      </c>
      <c r="K47" s="26">
        <v>0</v>
      </c>
      <c r="L47" s="26">
        <f t="shared" si="0"/>
        <v>0</v>
      </c>
      <c r="M47" s="27"/>
      <c r="N47" s="26" t="str">
        <f t="shared" si="1"/>
        <v/>
      </c>
      <c r="O47" s="26" t="e">
        <f t="shared" si="2"/>
        <v>#VALUE!</v>
      </c>
    </row>
    <row r="48" spans="1:15">
      <c r="A48" s="15" t="s">
        <v>332</v>
      </c>
      <c r="B48" s="15" t="s">
        <v>254</v>
      </c>
      <c r="C48" s="15" t="s">
        <v>158</v>
      </c>
      <c r="D48" s="15" t="s">
        <v>256</v>
      </c>
      <c r="E48" s="15" t="s">
        <v>257</v>
      </c>
      <c r="F48" s="15">
        <v>120</v>
      </c>
      <c r="G48" s="15"/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7"/>
      <c r="N48" s="26" t="str">
        <f t="shared" si="1"/>
        <v/>
      </c>
      <c r="O48" s="26" t="e">
        <f t="shared" si="2"/>
        <v>#VALUE!</v>
      </c>
    </row>
    <row r="49" spans="1:15">
      <c r="A49" s="15" t="s">
        <v>333</v>
      </c>
      <c r="B49" s="15" t="s">
        <v>254</v>
      </c>
      <c r="C49" s="15" t="s">
        <v>334</v>
      </c>
      <c r="D49" s="15" t="s">
        <v>256</v>
      </c>
      <c r="E49" s="15" t="s">
        <v>257</v>
      </c>
      <c r="F49" s="15">
        <v>120</v>
      </c>
      <c r="G49" s="15"/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8"/>
      <c r="N49" s="29"/>
      <c r="O49" s="29"/>
    </row>
    <row r="50" spans="1:15">
      <c r="A50" s="15" t="s">
        <v>335</v>
      </c>
      <c r="B50" s="15" t="s">
        <v>254</v>
      </c>
      <c r="C50" s="15" t="s">
        <v>160</v>
      </c>
      <c r="D50" s="15" t="s">
        <v>256</v>
      </c>
      <c r="E50" s="15" t="s">
        <v>336</v>
      </c>
      <c r="F50" s="15">
        <v>120</v>
      </c>
      <c r="G50" s="15"/>
      <c r="H50" s="26"/>
      <c r="I50" s="26"/>
      <c r="J50" s="26"/>
      <c r="K50" s="26"/>
      <c r="L50" s="26"/>
      <c r="M50" s="28"/>
      <c r="N50" s="29"/>
      <c r="O50" s="29"/>
    </row>
    <row r="51" spans="1:15">
      <c r="A51" s="50" t="s">
        <v>236</v>
      </c>
      <c r="B51" s="50"/>
      <c r="C51" s="50"/>
      <c r="D51" s="50"/>
      <c r="E51" s="50"/>
      <c r="F51" s="50"/>
      <c r="G51" s="30"/>
      <c r="H51" s="31"/>
      <c r="I51" s="31"/>
      <c r="J51" s="31"/>
      <c r="K51" s="31"/>
      <c r="L51" s="31"/>
      <c r="M51" s="32"/>
      <c r="N51" s="31"/>
      <c r="O51" s="31"/>
    </row>
  </sheetData>
  <mergeCells count="4">
    <mergeCell ref="A1:O1"/>
    <mergeCell ref="A51:F51"/>
    <mergeCell ref="A2:E2"/>
    <mergeCell ref="F2:O2"/>
  </mergeCells>
  <dataValidations count="1">
    <dataValidation type="list" sqref="E4:E50" xr:uid="{00000000-0002-0000-0400-000000000000}">
      <formula1>"Leased Lit Fiber,Managed WAN,Other Third-Party Network,Other"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2060"/>
  </sheetPr>
  <dimension ref="A1:Q48"/>
  <sheetViews>
    <sheetView topLeftCell="A44" workbookViewId="0">
      <selection activeCell="E48" sqref="E48:O48"/>
    </sheetView>
  </sheetViews>
  <sheetFormatPr defaultRowHeight="14.25"/>
  <cols>
    <col min="1" max="1" width="37" customWidth="1"/>
    <col min="2" max="2" width="39" customWidth="1"/>
    <col min="3" max="3" width="42.5" customWidth="1"/>
    <col min="4" max="16" width="16" customWidth="1"/>
    <col min="17" max="17" width="28" customWidth="1"/>
  </cols>
  <sheetData>
    <row r="1" spans="1:17" ht="18">
      <c r="A1" s="45" t="s">
        <v>337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3" spans="1:17" ht="29.1">
      <c r="A3" s="51" t="s">
        <v>165</v>
      </c>
      <c r="B3" s="51" t="s">
        <v>166</v>
      </c>
      <c r="C3" s="51" t="s">
        <v>167</v>
      </c>
      <c r="D3" s="51" t="s">
        <v>338</v>
      </c>
      <c r="E3" s="51" t="s">
        <v>339</v>
      </c>
      <c r="F3" s="51" t="s">
        <v>340</v>
      </c>
      <c r="G3" s="51" t="s">
        <v>341</v>
      </c>
      <c r="H3" s="51" t="s">
        <v>342</v>
      </c>
      <c r="I3" s="51" t="s">
        <v>343</v>
      </c>
      <c r="J3" s="51" t="s">
        <v>344</v>
      </c>
      <c r="K3" s="51" t="s">
        <v>345</v>
      </c>
      <c r="L3" s="51" t="s">
        <v>346</v>
      </c>
      <c r="M3" s="51" t="s">
        <v>184</v>
      </c>
      <c r="N3" s="51" t="s">
        <v>347</v>
      </c>
      <c r="O3" s="51" t="s">
        <v>32</v>
      </c>
      <c r="P3" s="51" t="s">
        <v>10</v>
      </c>
      <c r="Q3" s="51" t="s">
        <v>187</v>
      </c>
    </row>
    <row r="4" spans="1:17" ht="29.45">
      <c r="A4" s="14" t="s">
        <v>188</v>
      </c>
      <c r="B4" s="15" t="s">
        <v>189</v>
      </c>
      <c r="C4" s="15" t="s">
        <v>190</v>
      </c>
      <c r="D4" s="34">
        <v>3.1</v>
      </c>
      <c r="E4" s="35">
        <v>0</v>
      </c>
      <c r="F4" s="35">
        <v>0</v>
      </c>
      <c r="G4" s="35">
        <v>0</v>
      </c>
      <c r="H4" s="35">
        <v>0</v>
      </c>
      <c r="I4" s="35">
        <v>0</v>
      </c>
      <c r="J4" s="35">
        <v>0</v>
      </c>
      <c r="K4" s="35">
        <v>0</v>
      </c>
      <c r="L4" s="35">
        <f>SUM(E4:K4)</f>
        <v>0</v>
      </c>
      <c r="M4" s="9"/>
      <c r="N4" s="35">
        <v>0</v>
      </c>
      <c r="O4" s="35">
        <f t="shared" ref="O4:O47" si="0">IF(L4="","",L4-N4)</f>
        <v>0</v>
      </c>
      <c r="P4" s="36"/>
      <c r="Q4" s="7"/>
    </row>
    <row r="5" spans="1:17" ht="29.45">
      <c r="A5" s="14" t="s">
        <v>188</v>
      </c>
      <c r="B5" s="15" t="s">
        <v>189</v>
      </c>
      <c r="C5" s="15" t="s">
        <v>192</v>
      </c>
      <c r="D5" s="34">
        <v>1.3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f t="shared" ref="L5:L47" si="1">SUM(E5:K5)</f>
        <v>0</v>
      </c>
      <c r="M5" s="9"/>
      <c r="N5" s="35">
        <v>0</v>
      </c>
      <c r="O5" s="35">
        <f t="shared" si="0"/>
        <v>0</v>
      </c>
      <c r="P5" s="36"/>
      <c r="Q5" s="7"/>
    </row>
    <row r="6" spans="1:17" ht="29.45">
      <c r="A6" s="14" t="s">
        <v>188</v>
      </c>
      <c r="B6" s="15" t="s">
        <v>189</v>
      </c>
      <c r="C6" s="15" t="s">
        <v>193</v>
      </c>
      <c r="D6" s="34">
        <v>6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f t="shared" si="1"/>
        <v>0</v>
      </c>
      <c r="M6" s="9"/>
      <c r="N6" s="35">
        <v>0</v>
      </c>
      <c r="O6" s="35">
        <f t="shared" si="0"/>
        <v>0</v>
      </c>
      <c r="P6" s="36"/>
      <c r="Q6" s="7"/>
    </row>
    <row r="7" spans="1:17" ht="29.45">
      <c r="A7" s="14" t="s">
        <v>188</v>
      </c>
      <c r="B7" s="15" t="s">
        <v>189</v>
      </c>
      <c r="C7" s="16" t="s">
        <v>194</v>
      </c>
      <c r="D7" s="34">
        <v>1.5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f t="shared" si="1"/>
        <v>0</v>
      </c>
      <c r="M7" s="9"/>
      <c r="N7" s="35">
        <v>0</v>
      </c>
      <c r="O7" s="35">
        <f t="shared" si="0"/>
        <v>0</v>
      </c>
      <c r="P7" s="36"/>
      <c r="Q7" s="7"/>
    </row>
    <row r="8" spans="1:17" ht="29.45">
      <c r="A8" s="14" t="s">
        <v>188</v>
      </c>
      <c r="B8" s="15" t="s">
        <v>189</v>
      </c>
      <c r="C8" s="15" t="s">
        <v>195</v>
      </c>
      <c r="D8" s="34">
        <v>0.5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f t="shared" si="1"/>
        <v>0</v>
      </c>
      <c r="M8" s="9"/>
      <c r="N8" s="35">
        <v>0</v>
      </c>
      <c r="O8" s="35">
        <f t="shared" si="0"/>
        <v>0</v>
      </c>
      <c r="P8" s="36"/>
      <c r="Q8" s="7"/>
    </row>
    <row r="9" spans="1:17" ht="29.45">
      <c r="A9" s="14" t="s">
        <v>188</v>
      </c>
      <c r="B9" s="15" t="s">
        <v>189</v>
      </c>
      <c r="C9" s="15" t="s">
        <v>196</v>
      </c>
      <c r="D9" s="34">
        <v>1.2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f t="shared" si="1"/>
        <v>0</v>
      </c>
      <c r="M9" s="9"/>
      <c r="N9" s="35">
        <v>0</v>
      </c>
      <c r="O9" s="35">
        <f t="shared" si="0"/>
        <v>0</v>
      </c>
      <c r="P9" s="36"/>
      <c r="Q9" s="7"/>
    </row>
    <row r="10" spans="1:17" ht="29.45">
      <c r="A10" s="14" t="s">
        <v>188</v>
      </c>
      <c r="B10" s="15" t="s">
        <v>189</v>
      </c>
      <c r="C10" s="15" t="s">
        <v>197</v>
      </c>
      <c r="D10" s="34">
        <v>1.4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f t="shared" si="1"/>
        <v>0</v>
      </c>
      <c r="M10" s="9"/>
      <c r="N10" s="35">
        <v>0</v>
      </c>
      <c r="O10" s="35">
        <f t="shared" si="0"/>
        <v>0</v>
      </c>
      <c r="P10" s="36"/>
      <c r="Q10" s="7"/>
    </row>
    <row r="11" spans="1:17" ht="29.45">
      <c r="A11" s="14" t="s">
        <v>188</v>
      </c>
      <c r="B11" s="15" t="s">
        <v>189</v>
      </c>
      <c r="C11" s="15" t="s">
        <v>198</v>
      </c>
      <c r="D11" s="34">
        <v>0.5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f t="shared" si="1"/>
        <v>0</v>
      </c>
      <c r="M11" s="9"/>
      <c r="N11" s="35">
        <v>0</v>
      </c>
      <c r="O11" s="35">
        <f t="shared" si="0"/>
        <v>0</v>
      </c>
      <c r="P11" s="36"/>
      <c r="Q11" s="7"/>
    </row>
    <row r="12" spans="1:17" ht="29.45">
      <c r="A12" s="18" t="s">
        <v>188</v>
      </c>
      <c r="B12" s="15" t="s">
        <v>199</v>
      </c>
      <c r="C12" s="15" t="s">
        <v>200</v>
      </c>
      <c r="D12" s="34">
        <v>1.1000000000000001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f t="shared" si="1"/>
        <v>0</v>
      </c>
      <c r="M12" s="9"/>
      <c r="N12" s="35">
        <v>0</v>
      </c>
      <c r="O12" s="35">
        <f t="shared" si="0"/>
        <v>0</v>
      </c>
      <c r="P12" s="36"/>
      <c r="Q12" s="7"/>
    </row>
    <row r="13" spans="1:17" ht="29.45">
      <c r="A13" s="18" t="s">
        <v>188</v>
      </c>
      <c r="B13" s="15" t="s">
        <v>199</v>
      </c>
      <c r="C13" s="15" t="s">
        <v>201</v>
      </c>
      <c r="D13" s="34">
        <v>1.8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f t="shared" si="1"/>
        <v>0</v>
      </c>
      <c r="M13" s="9"/>
      <c r="N13" s="35">
        <v>0</v>
      </c>
      <c r="O13" s="35">
        <f t="shared" si="0"/>
        <v>0</v>
      </c>
      <c r="P13" s="36"/>
      <c r="Q13" s="7"/>
    </row>
    <row r="14" spans="1:17" ht="29.45">
      <c r="A14" s="18" t="s">
        <v>188</v>
      </c>
      <c r="B14" s="15" t="s">
        <v>199</v>
      </c>
      <c r="C14" s="15" t="s">
        <v>202</v>
      </c>
      <c r="D14" s="34">
        <v>4.7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f t="shared" si="1"/>
        <v>0</v>
      </c>
      <c r="M14" s="9"/>
      <c r="N14" s="35">
        <v>0</v>
      </c>
      <c r="O14" s="35">
        <f t="shared" si="0"/>
        <v>0</v>
      </c>
      <c r="P14" s="36"/>
      <c r="Q14" s="7"/>
    </row>
    <row r="15" spans="1:17" ht="29.45">
      <c r="A15" s="18" t="s">
        <v>188</v>
      </c>
      <c r="B15" s="15" t="s">
        <v>199</v>
      </c>
      <c r="C15" s="15" t="s">
        <v>203</v>
      </c>
      <c r="D15" s="34">
        <v>3.9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f t="shared" si="1"/>
        <v>0</v>
      </c>
      <c r="M15" s="9"/>
      <c r="N15" s="35">
        <v>0</v>
      </c>
      <c r="O15" s="35">
        <f t="shared" si="0"/>
        <v>0</v>
      </c>
      <c r="P15" s="36"/>
      <c r="Q15" s="7"/>
    </row>
    <row r="16" spans="1:17" ht="29.45">
      <c r="A16" s="18" t="s">
        <v>188</v>
      </c>
      <c r="B16" s="15" t="s">
        <v>199</v>
      </c>
      <c r="C16" s="15" t="s">
        <v>204</v>
      </c>
      <c r="D16" s="34">
        <v>2.5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f t="shared" si="1"/>
        <v>0</v>
      </c>
      <c r="M16" s="9"/>
      <c r="N16" s="35">
        <v>0</v>
      </c>
      <c r="O16" s="35">
        <f t="shared" si="0"/>
        <v>0</v>
      </c>
      <c r="P16" s="36"/>
      <c r="Q16" s="7"/>
    </row>
    <row r="17" spans="1:17" ht="29.45">
      <c r="A17" s="18" t="s">
        <v>188</v>
      </c>
      <c r="B17" s="15" t="s">
        <v>199</v>
      </c>
      <c r="C17" s="15" t="s">
        <v>205</v>
      </c>
      <c r="D17" s="34">
        <v>2.5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f t="shared" si="1"/>
        <v>0</v>
      </c>
      <c r="M17" s="9"/>
      <c r="N17" s="35">
        <v>0</v>
      </c>
      <c r="O17" s="35">
        <f t="shared" si="0"/>
        <v>0</v>
      </c>
      <c r="P17" s="36"/>
      <c r="Q17" s="7"/>
    </row>
    <row r="18" spans="1:17" ht="29.45">
      <c r="A18" s="14" t="s">
        <v>188</v>
      </c>
      <c r="B18" s="15" t="s">
        <v>206</v>
      </c>
      <c r="C18" s="15" t="s">
        <v>207</v>
      </c>
      <c r="D18" s="34">
        <v>2.2999999999999998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f t="shared" si="1"/>
        <v>0</v>
      </c>
      <c r="M18" s="9"/>
      <c r="N18" s="35">
        <v>0</v>
      </c>
      <c r="O18" s="35">
        <f t="shared" si="0"/>
        <v>0</v>
      </c>
      <c r="P18" s="36"/>
      <c r="Q18" s="7"/>
    </row>
    <row r="19" spans="1:17" ht="29.45">
      <c r="A19" s="14" t="s">
        <v>188</v>
      </c>
      <c r="B19" s="15" t="s">
        <v>206</v>
      </c>
      <c r="C19" s="15" t="s">
        <v>208</v>
      </c>
      <c r="D19" s="34">
        <v>2.1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f t="shared" si="1"/>
        <v>0</v>
      </c>
      <c r="M19" s="9"/>
      <c r="N19" s="35">
        <v>0</v>
      </c>
      <c r="O19" s="35">
        <f t="shared" si="0"/>
        <v>0</v>
      </c>
      <c r="P19" s="36"/>
      <c r="Q19" s="7"/>
    </row>
    <row r="20" spans="1:17" ht="29.45">
      <c r="A20" s="14" t="s">
        <v>188</v>
      </c>
      <c r="B20" s="15" t="s">
        <v>206</v>
      </c>
      <c r="C20" s="15" t="s">
        <v>209</v>
      </c>
      <c r="D20" s="34">
        <v>2.7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f t="shared" si="1"/>
        <v>0</v>
      </c>
      <c r="M20" s="9"/>
      <c r="N20" s="35">
        <v>0</v>
      </c>
      <c r="O20" s="35">
        <f t="shared" si="0"/>
        <v>0</v>
      </c>
      <c r="P20" s="36"/>
      <c r="Q20" s="7"/>
    </row>
    <row r="21" spans="1:17" ht="29.45">
      <c r="A21" s="14" t="s">
        <v>188</v>
      </c>
      <c r="B21" s="15" t="s">
        <v>206</v>
      </c>
      <c r="C21" s="15" t="s">
        <v>210</v>
      </c>
      <c r="D21" s="34">
        <v>2.2999999999999998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f t="shared" si="1"/>
        <v>0</v>
      </c>
      <c r="M21" s="9"/>
      <c r="N21" s="35">
        <v>0</v>
      </c>
      <c r="O21" s="35">
        <f t="shared" si="0"/>
        <v>0</v>
      </c>
      <c r="P21" s="36"/>
      <c r="Q21" s="7"/>
    </row>
    <row r="22" spans="1:17" ht="29.45">
      <c r="A22" s="14" t="s">
        <v>188</v>
      </c>
      <c r="B22" s="15" t="s">
        <v>206</v>
      </c>
      <c r="C22" s="15" t="s">
        <v>211</v>
      </c>
      <c r="D22" s="34">
        <v>1.5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f t="shared" si="1"/>
        <v>0</v>
      </c>
      <c r="M22" s="9"/>
      <c r="N22" s="35">
        <v>0</v>
      </c>
      <c r="O22" s="35">
        <f t="shared" si="0"/>
        <v>0</v>
      </c>
      <c r="P22" s="36"/>
      <c r="Q22" s="7"/>
    </row>
    <row r="23" spans="1:17" ht="29.45">
      <c r="A23" s="14" t="s">
        <v>188</v>
      </c>
      <c r="B23" s="15" t="s">
        <v>206</v>
      </c>
      <c r="C23" s="15" t="s">
        <v>212</v>
      </c>
      <c r="D23" s="34">
        <v>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f t="shared" si="1"/>
        <v>0</v>
      </c>
      <c r="M23" s="9"/>
      <c r="N23" s="35">
        <v>0</v>
      </c>
      <c r="O23" s="35">
        <f t="shared" si="0"/>
        <v>0</v>
      </c>
      <c r="P23" s="36"/>
      <c r="Q23" s="7"/>
    </row>
    <row r="24" spans="1:17" ht="29.45">
      <c r="A24" s="14" t="s">
        <v>188</v>
      </c>
      <c r="B24" s="15" t="s">
        <v>206</v>
      </c>
      <c r="C24" s="15" t="s">
        <v>213</v>
      </c>
      <c r="D24" s="34">
        <v>1.1000000000000001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f t="shared" si="1"/>
        <v>0</v>
      </c>
      <c r="M24" s="9"/>
      <c r="N24" s="35">
        <v>0</v>
      </c>
      <c r="O24" s="35">
        <f t="shared" si="0"/>
        <v>0</v>
      </c>
      <c r="P24" s="36"/>
      <c r="Q24" s="7"/>
    </row>
    <row r="25" spans="1:17" ht="29.45">
      <c r="A25" s="14" t="s">
        <v>188</v>
      </c>
      <c r="B25" s="15" t="s">
        <v>206</v>
      </c>
      <c r="C25" s="15" t="s">
        <v>214</v>
      </c>
      <c r="D25" s="34">
        <v>1.2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f t="shared" si="1"/>
        <v>0</v>
      </c>
      <c r="M25" s="9"/>
      <c r="N25" s="35">
        <v>0</v>
      </c>
      <c r="O25" s="35">
        <f t="shared" si="0"/>
        <v>0</v>
      </c>
      <c r="P25" s="36"/>
      <c r="Q25" s="7"/>
    </row>
    <row r="26" spans="1:17" ht="29.45">
      <c r="A26" s="18" t="s">
        <v>188</v>
      </c>
      <c r="B26" s="15" t="s">
        <v>215</v>
      </c>
      <c r="C26" s="15" t="s">
        <v>216</v>
      </c>
      <c r="D26" s="34">
        <v>2.4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f t="shared" si="1"/>
        <v>0</v>
      </c>
      <c r="M26" s="9"/>
      <c r="N26" s="35">
        <v>0</v>
      </c>
      <c r="O26" s="35">
        <f t="shared" si="0"/>
        <v>0</v>
      </c>
      <c r="P26" s="36"/>
      <c r="Q26" s="7"/>
    </row>
    <row r="27" spans="1:17" ht="29.45">
      <c r="A27" s="18" t="s">
        <v>188</v>
      </c>
      <c r="B27" s="15" t="s">
        <v>215</v>
      </c>
      <c r="C27" s="15" t="s">
        <v>217</v>
      </c>
      <c r="D27" s="34">
        <v>2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f t="shared" si="1"/>
        <v>0</v>
      </c>
      <c r="M27" s="9"/>
      <c r="N27" s="35">
        <v>0</v>
      </c>
      <c r="O27" s="35">
        <f t="shared" si="0"/>
        <v>0</v>
      </c>
      <c r="P27" s="36"/>
      <c r="Q27" s="7"/>
    </row>
    <row r="28" spans="1:17" ht="29.45">
      <c r="A28" s="18" t="s">
        <v>188</v>
      </c>
      <c r="B28" s="15" t="s">
        <v>215</v>
      </c>
      <c r="C28" s="15" t="s">
        <v>218</v>
      </c>
      <c r="D28" s="34">
        <v>1.5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f t="shared" si="1"/>
        <v>0</v>
      </c>
      <c r="M28" s="9"/>
      <c r="N28" s="35">
        <v>0</v>
      </c>
      <c r="O28" s="35">
        <f t="shared" si="0"/>
        <v>0</v>
      </c>
      <c r="P28" s="36"/>
      <c r="Q28" s="7"/>
    </row>
    <row r="29" spans="1:17" ht="29.45">
      <c r="A29" s="18" t="s">
        <v>188</v>
      </c>
      <c r="B29" s="15" t="s">
        <v>215</v>
      </c>
      <c r="C29" s="15" t="s">
        <v>219</v>
      </c>
      <c r="D29" s="34">
        <v>0.4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f t="shared" si="1"/>
        <v>0</v>
      </c>
      <c r="M29" s="9"/>
      <c r="N29" s="35">
        <v>0</v>
      </c>
      <c r="O29" s="35">
        <f t="shared" si="0"/>
        <v>0</v>
      </c>
      <c r="P29" s="36"/>
      <c r="Q29" s="7"/>
    </row>
    <row r="30" spans="1:17" ht="29.45">
      <c r="A30" s="18" t="s">
        <v>188</v>
      </c>
      <c r="B30" s="15" t="s">
        <v>215</v>
      </c>
      <c r="C30" s="15" t="s">
        <v>220</v>
      </c>
      <c r="D30" s="34">
        <v>2.6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f t="shared" si="1"/>
        <v>0</v>
      </c>
      <c r="M30" s="9"/>
      <c r="N30" s="35">
        <v>0</v>
      </c>
      <c r="O30" s="35">
        <f t="shared" si="0"/>
        <v>0</v>
      </c>
      <c r="P30" s="36"/>
      <c r="Q30" s="7"/>
    </row>
    <row r="31" spans="1:17" ht="29.45">
      <c r="A31" s="18" t="s">
        <v>188</v>
      </c>
      <c r="B31" s="15" t="s">
        <v>215</v>
      </c>
      <c r="C31" s="15" t="s">
        <v>221</v>
      </c>
      <c r="D31" s="34">
        <v>2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f t="shared" si="1"/>
        <v>0</v>
      </c>
      <c r="M31" s="9"/>
      <c r="N31" s="35">
        <v>0</v>
      </c>
      <c r="O31" s="35">
        <f t="shared" si="0"/>
        <v>0</v>
      </c>
      <c r="P31" s="36"/>
      <c r="Q31" s="7"/>
    </row>
    <row r="32" spans="1:17" ht="29.45">
      <c r="A32" s="18" t="s">
        <v>188</v>
      </c>
      <c r="B32" s="15" t="s">
        <v>215</v>
      </c>
      <c r="C32" s="15" t="s">
        <v>222</v>
      </c>
      <c r="D32" s="34">
        <v>2.4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f t="shared" si="1"/>
        <v>0</v>
      </c>
      <c r="M32" s="9"/>
      <c r="N32" s="35">
        <v>0</v>
      </c>
      <c r="O32" s="35">
        <f t="shared" si="0"/>
        <v>0</v>
      </c>
      <c r="P32" s="36"/>
      <c r="Q32" s="7"/>
    </row>
    <row r="33" spans="1:17" ht="29.45">
      <c r="A33" s="18" t="s">
        <v>188</v>
      </c>
      <c r="B33" s="15" t="s">
        <v>215</v>
      </c>
      <c r="C33" s="15" t="s">
        <v>223</v>
      </c>
      <c r="D33" s="34">
        <v>7.7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f t="shared" si="1"/>
        <v>0</v>
      </c>
      <c r="M33" s="9"/>
      <c r="N33" s="35">
        <v>0</v>
      </c>
      <c r="O33" s="35">
        <f t="shared" si="0"/>
        <v>0</v>
      </c>
      <c r="P33" s="36"/>
      <c r="Q33" s="7"/>
    </row>
    <row r="34" spans="1:17" ht="29.45">
      <c r="A34" s="18" t="s">
        <v>188</v>
      </c>
      <c r="B34" s="15" t="s">
        <v>215</v>
      </c>
      <c r="C34" s="15" t="s">
        <v>224</v>
      </c>
      <c r="D34" s="34">
        <v>0.5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f t="shared" si="1"/>
        <v>0</v>
      </c>
      <c r="M34" s="9"/>
      <c r="N34" s="35">
        <v>0</v>
      </c>
      <c r="O34" s="35">
        <f t="shared" si="0"/>
        <v>0</v>
      </c>
      <c r="P34" s="36"/>
      <c r="Q34" s="7"/>
    </row>
    <row r="35" spans="1:17" ht="29.45">
      <c r="A35" s="14" t="s">
        <v>188</v>
      </c>
      <c r="B35" s="15" t="s">
        <v>225</v>
      </c>
      <c r="C35" s="15" t="s">
        <v>226</v>
      </c>
      <c r="D35" s="34">
        <v>0.2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f t="shared" si="1"/>
        <v>0</v>
      </c>
      <c r="M35" s="9"/>
      <c r="N35" s="35">
        <v>0</v>
      </c>
      <c r="O35" s="35">
        <f t="shared" si="0"/>
        <v>0</v>
      </c>
      <c r="P35" s="36"/>
      <c r="Q35" s="7"/>
    </row>
    <row r="36" spans="1:17" ht="29.45">
      <c r="A36" s="14" t="s">
        <v>188</v>
      </c>
      <c r="B36" s="15" t="s">
        <v>225</v>
      </c>
      <c r="C36" s="15" t="s">
        <v>227</v>
      </c>
      <c r="D36" s="34">
        <v>1.7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f t="shared" si="1"/>
        <v>0</v>
      </c>
      <c r="M36" s="9"/>
      <c r="N36" s="35">
        <v>0</v>
      </c>
      <c r="O36" s="35">
        <f t="shared" si="0"/>
        <v>0</v>
      </c>
      <c r="P36" s="36"/>
      <c r="Q36" s="7"/>
    </row>
    <row r="37" spans="1:17" ht="29.45">
      <c r="A37" s="14" t="s">
        <v>188</v>
      </c>
      <c r="B37" s="15" t="s">
        <v>225</v>
      </c>
      <c r="C37" s="15" t="s">
        <v>228</v>
      </c>
      <c r="D37" s="34">
        <v>2.9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f t="shared" si="1"/>
        <v>0</v>
      </c>
      <c r="M37" s="9"/>
      <c r="N37" s="35">
        <v>0</v>
      </c>
      <c r="O37" s="35">
        <f t="shared" si="0"/>
        <v>0</v>
      </c>
      <c r="P37" s="36"/>
      <c r="Q37" s="7"/>
    </row>
    <row r="38" spans="1:17" ht="29.45">
      <c r="A38" s="14" t="s">
        <v>188</v>
      </c>
      <c r="B38" s="15" t="s">
        <v>225</v>
      </c>
      <c r="C38" s="15" t="s">
        <v>229</v>
      </c>
      <c r="D38" s="34">
        <v>2.8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f t="shared" si="1"/>
        <v>0</v>
      </c>
      <c r="M38" s="9"/>
      <c r="N38" s="35">
        <v>0</v>
      </c>
      <c r="O38" s="35">
        <f t="shared" si="0"/>
        <v>0</v>
      </c>
      <c r="P38" s="36"/>
      <c r="Q38" s="7"/>
    </row>
    <row r="39" spans="1:17" ht="29.45">
      <c r="A39" s="14" t="s">
        <v>188</v>
      </c>
      <c r="B39" s="15" t="s">
        <v>225</v>
      </c>
      <c r="C39" s="15" t="s">
        <v>230</v>
      </c>
      <c r="D39" s="34">
        <v>0.9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f t="shared" si="1"/>
        <v>0</v>
      </c>
      <c r="M39" s="9"/>
      <c r="N39" s="35">
        <v>0</v>
      </c>
      <c r="O39" s="35">
        <f t="shared" si="0"/>
        <v>0</v>
      </c>
      <c r="P39" s="36"/>
      <c r="Q39" s="7"/>
    </row>
    <row r="40" spans="1:17" ht="29.45">
      <c r="A40" s="14" t="s">
        <v>188</v>
      </c>
      <c r="B40" s="15" t="s">
        <v>225</v>
      </c>
      <c r="C40" s="15" t="s">
        <v>231</v>
      </c>
      <c r="D40" s="34">
        <v>1.2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f t="shared" si="1"/>
        <v>0</v>
      </c>
      <c r="M40" s="9"/>
      <c r="N40" s="35">
        <v>0</v>
      </c>
      <c r="O40" s="35">
        <f t="shared" si="0"/>
        <v>0</v>
      </c>
      <c r="P40" s="36"/>
      <c r="Q40" s="7"/>
    </row>
    <row r="41" spans="1:17" ht="29.45">
      <c r="A41" s="14" t="s">
        <v>188</v>
      </c>
      <c r="B41" s="15" t="s">
        <v>225</v>
      </c>
      <c r="C41" s="15" t="s">
        <v>232</v>
      </c>
      <c r="D41" s="34">
        <v>1.8</v>
      </c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f t="shared" si="1"/>
        <v>0</v>
      </c>
      <c r="M41" s="9"/>
      <c r="N41" s="35">
        <v>0</v>
      </c>
      <c r="O41" s="35">
        <f t="shared" si="0"/>
        <v>0</v>
      </c>
      <c r="P41" s="36"/>
      <c r="Q41" s="7"/>
    </row>
    <row r="42" spans="1:17" ht="29.45">
      <c r="A42" s="14" t="s">
        <v>188</v>
      </c>
      <c r="B42" s="15" t="s">
        <v>225</v>
      </c>
      <c r="C42" s="15" t="s">
        <v>233</v>
      </c>
      <c r="D42" s="34">
        <v>1.2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f t="shared" si="1"/>
        <v>0</v>
      </c>
      <c r="M42" s="9"/>
      <c r="N42" s="35">
        <v>0</v>
      </c>
      <c r="O42" s="35">
        <f t="shared" si="0"/>
        <v>0</v>
      </c>
      <c r="P42" s="36"/>
      <c r="Q42" s="7"/>
    </row>
    <row r="43" spans="1:17" ht="29.45">
      <c r="A43" s="18" t="s">
        <v>234</v>
      </c>
      <c r="B43" s="15" t="s">
        <v>225</v>
      </c>
      <c r="C43" s="15" t="s">
        <v>189</v>
      </c>
      <c r="D43" s="34">
        <v>5.4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f t="shared" si="1"/>
        <v>0</v>
      </c>
      <c r="M43" s="9"/>
      <c r="N43" s="35">
        <v>0</v>
      </c>
      <c r="O43" s="35">
        <f t="shared" si="0"/>
        <v>0</v>
      </c>
      <c r="P43" s="36"/>
      <c r="Q43" s="7"/>
    </row>
    <row r="44" spans="1:17" ht="29.45">
      <c r="A44" s="18" t="s">
        <v>234</v>
      </c>
      <c r="B44" s="15" t="s">
        <v>206</v>
      </c>
      <c r="C44" s="15" t="s">
        <v>189</v>
      </c>
      <c r="D44" s="34">
        <v>2.8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f t="shared" si="1"/>
        <v>0</v>
      </c>
      <c r="M44" s="9"/>
      <c r="N44" s="35">
        <v>0</v>
      </c>
      <c r="O44" s="35">
        <f t="shared" si="0"/>
        <v>0</v>
      </c>
      <c r="P44" s="36"/>
      <c r="Q44" s="7"/>
    </row>
    <row r="45" spans="1:17" ht="29.45">
      <c r="A45" s="18" t="s">
        <v>234</v>
      </c>
      <c r="B45" s="15" t="s">
        <v>235</v>
      </c>
      <c r="C45" s="15" t="s">
        <v>189</v>
      </c>
      <c r="D45" s="34">
        <v>2.8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f t="shared" si="1"/>
        <v>0</v>
      </c>
      <c r="M45" s="9"/>
      <c r="N45" s="35">
        <v>0</v>
      </c>
      <c r="O45" s="35">
        <f t="shared" si="0"/>
        <v>0</v>
      </c>
      <c r="P45" s="36"/>
      <c r="Q45" s="7"/>
    </row>
    <row r="46" spans="1:17" ht="29.45">
      <c r="A46" s="18" t="s">
        <v>234</v>
      </c>
      <c r="B46" s="15" t="s">
        <v>215</v>
      </c>
      <c r="C46" s="15" t="s">
        <v>189</v>
      </c>
      <c r="D46" s="34">
        <v>2.6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f t="shared" si="1"/>
        <v>0</v>
      </c>
      <c r="M46" s="9"/>
      <c r="N46" s="35">
        <v>0</v>
      </c>
      <c r="O46" s="35">
        <f t="shared" si="0"/>
        <v>0</v>
      </c>
      <c r="P46" s="36"/>
      <c r="Q46" s="7"/>
    </row>
    <row r="47" spans="1:17" ht="29.45">
      <c r="A47" s="18" t="s">
        <v>234</v>
      </c>
      <c r="B47" s="15" t="s">
        <v>189</v>
      </c>
      <c r="C47" s="15" t="s">
        <v>206</v>
      </c>
      <c r="D47" s="34">
        <v>2.8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f t="shared" si="1"/>
        <v>0</v>
      </c>
      <c r="M47" s="9"/>
      <c r="N47" s="35">
        <v>0</v>
      </c>
      <c r="O47" s="35">
        <f t="shared" si="0"/>
        <v>0</v>
      </c>
      <c r="P47" s="36"/>
      <c r="Q47" s="7"/>
    </row>
    <row r="48" spans="1:17" ht="14.45">
      <c r="A48" s="52" t="s">
        <v>236</v>
      </c>
      <c r="B48" s="52"/>
      <c r="C48" s="52"/>
      <c r="D48" s="52"/>
      <c r="E48" s="10">
        <f>SUM(E4:E47)</f>
        <v>0</v>
      </c>
      <c r="F48" s="10">
        <f t="shared" ref="F48:O48" si="2">SUM(F4:F47)</f>
        <v>0</v>
      </c>
      <c r="G48" s="10">
        <f t="shared" si="2"/>
        <v>0</v>
      </c>
      <c r="H48" s="10">
        <f t="shared" si="2"/>
        <v>0</v>
      </c>
      <c r="I48" s="10">
        <f t="shared" si="2"/>
        <v>0</v>
      </c>
      <c r="J48" s="10">
        <f t="shared" si="2"/>
        <v>0</v>
      </c>
      <c r="K48" s="10">
        <f t="shared" si="2"/>
        <v>0</v>
      </c>
      <c r="L48" s="10">
        <f t="shared" si="2"/>
        <v>0</v>
      </c>
      <c r="M48" s="10">
        <f t="shared" si="2"/>
        <v>0</v>
      </c>
      <c r="N48" s="10">
        <f t="shared" si="2"/>
        <v>0</v>
      </c>
      <c r="O48" s="10">
        <f t="shared" si="2"/>
        <v>0</v>
      </c>
      <c r="P48" s="8"/>
      <c r="Q48" s="8"/>
    </row>
  </sheetData>
  <mergeCells count="2">
    <mergeCell ref="A1:Q1"/>
    <mergeCell ref="A48:D4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N40"/>
  <sheetViews>
    <sheetView workbookViewId="0">
      <selection sqref="A1:N1"/>
    </sheetView>
  </sheetViews>
  <sheetFormatPr defaultRowHeight="14.25"/>
  <cols>
    <col min="1" max="1" width="22" customWidth="1"/>
    <col min="2" max="13" width="16" customWidth="1"/>
    <col min="14" max="14" width="28" customWidth="1"/>
  </cols>
  <sheetData>
    <row r="1" spans="1:14" ht="18">
      <c r="A1" s="45" t="s">
        <v>348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3" spans="1:14" ht="29.1">
      <c r="A3" s="53" t="s">
        <v>349</v>
      </c>
      <c r="B3" s="53" t="s">
        <v>350</v>
      </c>
      <c r="C3" s="53" t="s">
        <v>351</v>
      </c>
      <c r="D3" s="53" t="s">
        <v>352</v>
      </c>
      <c r="E3" s="53" t="s">
        <v>353</v>
      </c>
      <c r="F3" s="53" t="s">
        <v>182</v>
      </c>
      <c r="G3" s="53" t="s">
        <v>183</v>
      </c>
      <c r="H3" s="53" t="s">
        <v>354</v>
      </c>
      <c r="I3" s="53" t="s">
        <v>355</v>
      </c>
      <c r="J3" s="53" t="s">
        <v>356</v>
      </c>
      <c r="K3" s="53" t="s">
        <v>184</v>
      </c>
      <c r="L3" s="53" t="s">
        <v>185</v>
      </c>
      <c r="M3" s="53" t="s">
        <v>32</v>
      </c>
      <c r="N3" s="53" t="s">
        <v>187</v>
      </c>
    </row>
    <row r="4" spans="1:14">
      <c r="A4" s="1"/>
      <c r="B4" s="1"/>
      <c r="C4" s="1"/>
      <c r="D4" s="1"/>
      <c r="E4" s="1"/>
      <c r="F4" s="3"/>
      <c r="G4" s="3" t="str">
        <f t="shared" ref="G4:G38" si="0">IF(OR(E4="",F4=""),"",E4*F4)</f>
        <v/>
      </c>
      <c r="H4" s="3"/>
      <c r="I4" s="3"/>
      <c r="J4" s="3">
        <f t="shared" ref="J4:J38" si="1">IF(COUNTA(G4:I4)=0,"",SUM(G4:I4))</f>
        <v>0</v>
      </c>
      <c r="K4" s="3"/>
      <c r="L4" s="3" t="str">
        <f t="shared" ref="L4:L38" si="2">IF(OR(J4="",K4=""),"",J4*K4)</f>
        <v/>
      </c>
      <c r="M4" s="3" t="e">
        <f t="shared" ref="M4:M38" si="3">IF(J4="","",J4-L4)</f>
        <v>#VALUE!</v>
      </c>
      <c r="N4" s="1"/>
    </row>
    <row r="5" spans="1:14">
      <c r="A5" s="1"/>
      <c r="B5" s="1"/>
      <c r="C5" s="1"/>
      <c r="D5" s="1"/>
      <c r="E5" s="1"/>
      <c r="F5" s="3"/>
      <c r="G5" s="3" t="str">
        <f t="shared" si="0"/>
        <v/>
      </c>
      <c r="H5" s="3"/>
      <c r="I5" s="3"/>
      <c r="J5" s="3">
        <f t="shared" si="1"/>
        <v>0</v>
      </c>
      <c r="K5" s="3"/>
      <c r="L5" s="3" t="str">
        <f t="shared" si="2"/>
        <v/>
      </c>
      <c r="M5" s="3" t="e">
        <f t="shared" si="3"/>
        <v>#VALUE!</v>
      </c>
      <c r="N5" s="1"/>
    </row>
    <row r="6" spans="1:14">
      <c r="A6" s="1"/>
      <c r="B6" s="1"/>
      <c r="C6" s="1"/>
      <c r="D6" s="1"/>
      <c r="E6" s="1"/>
      <c r="F6" s="3"/>
      <c r="G6" s="3" t="str">
        <f t="shared" si="0"/>
        <v/>
      </c>
      <c r="H6" s="3"/>
      <c r="I6" s="3"/>
      <c r="J6" s="3">
        <f t="shared" si="1"/>
        <v>0</v>
      </c>
      <c r="K6" s="3"/>
      <c r="L6" s="3" t="str">
        <f t="shared" si="2"/>
        <v/>
      </c>
      <c r="M6" s="3" t="e">
        <f t="shared" si="3"/>
        <v>#VALUE!</v>
      </c>
      <c r="N6" s="1"/>
    </row>
    <row r="7" spans="1:14">
      <c r="A7" s="1"/>
      <c r="B7" s="1"/>
      <c r="C7" s="1"/>
      <c r="D7" s="1"/>
      <c r="E7" s="1"/>
      <c r="F7" s="3"/>
      <c r="G7" s="3" t="str">
        <f t="shared" si="0"/>
        <v/>
      </c>
      <c r="H7" s="3"/>
      <c r="I7" s="3"/>
      <c r="J7" s="3">
        <f t="shared" si="1"/>
        <v>0</v>
      </c>
      <c r="K7" s="3"/>
      <c r="L7" s="3" t="str">
        <f t="shared" si="2"/>
        <v/>
      </c>
      <c r="M7" s="3" t="e">
        <f t="shared" si="3"/>
        <v>#VALUE!</v>
      </c>
      <c r="N7" s="1"/>
    </row>
    <row r="8" spans="1:14">
      <c r="A8" s="1"/>
      <c r="B8" s="1"/>
      <c r="C8" s="1"/>
      <c r="D8" s="1"/>
      <c r="E8" s="1"/>
      <c r="F8" s="3"/>
      <c r="G8" s="3" t="str">
        <f t="shared" si="0"/>
        <v/>
      </c>
      <c r="H8" s="3"/>
      <c r="I8" s="3"/>
      <c r="J8" s="3">
        <f t="shared" si="1"/>
        <v>0</v>
      </c>
      <c r="K8" s="3"/>
      <c r="L8" s="3" t="str">
        <f t="shared" si="2"/>
        <v/>
      </c>
      <c r="M8" s="3" t="e">
        <f t="shared" si="3"/>
        <v>#VALUE!</v>
      </c>
      <c r="N8" s="1"/>
    </row>
    <row r="9" spans="1:14">
      <c r="A9" s="1"/>
      <c r="B9" s="1"/>
      <c r="C9" s="1"/>
      <c r="D9" s="1"/>
      <c r="E9" s="1"/>
      <c r="F9" s="3"/>
      <c r="G9" s="3" t="str">
        <f t="shared" si="0"/>
        <v/>
      </c>
      <c r="H9" s="3"/>
      <c r="I9" s="3"/>
      <c r="J9" s="3">
        <f t="shared" si="1"/>
        <v>0</v>
      </c>
      <c r="K9" s="3"/>
      <c r="L9" s="3" t="str">
        <f t="shared" si="2"/>
        <v/>
      </c>
      <c r="M9" s="3" t="e">
        <f t="shared" si="3"/>
        <v>#VALUE!</v>
      </c>
      <c r="N9" s="1"/>
    </row>
    <row r="10" spans="1:14">
      <c r="A10" s="1"/>
      <c r="B10" s="1"/>
      <c r="C10" s="1"/>
      <c r="D10" s="1"/>
      <c r="E10" s="1"/>
      <c r="F10" s="3"/>
      <c r="G10" s="3" t="str">
        <f t="shared" si="0"/>
        <v/>
      </c>
      <c r="H10" s="3"/>
      <c r="I10" s="3"/>
      <c r="J10" s="3">
        <f t="shared" si="1"/>
        <v>0</v>
      </c>
      <c r="K10" s="3"/>
      <c r="L10" s="3" t="str">
        <f t="shared" si="2"/>
        <v/>
      </c>
      <c r="M10" s="3" t="e">
        <f t="shared" si="3"/>
        <v>#VALUE!</v>
      </c>
      <c r="N10" s="1"/>
    </row>
    <row r="11" spans="1:14">
      <c r="A11" s="1"/>
      <c r="B11" s="1"/>
      <c r="C11" s="1"/>
      <c r="D11" s="1"/>
      <c r="E11" s="1"/>
      <c r="F11" s="3"/>
      <c r="G11" s="3" t="str">
        <f t="shared" si="0"/>
        <v/>
      </c>
      <c r="H11" s="3"/>
      <c r="I11" s="3"/>
      <c r="J11" s="3">
        <f t="shared" si="1"/>
        <v>0</v>
      </c>
      <c r="K11" s="3"/>
      <c r="L11" s="3" t="str">
        <f t="shared" si="2"/>
        <v/>
      </c>
      <c r="M11" s="3" t="e">
        <f t="shared" si="3"/>
        <v>#VALUE!</v>
      </c>
      <c r="N11" s="1"/>
    </row>
    <row r="12" spans="1:14">
      <c r="A12" s="1"/>
      <c r="B12" s="1"/>
      <c r="C12" s="1"/>
      <c r="D12" s="1"/>
      <c r="E12" s="1"/>
      <c r="F12" s="3"/>
      <c r="G12" s="3" t="str">
        <f t="shared" si="0"/>
        <v/>
      </c>
      <c r="H12" s="3"/>
      <c r="I12" s="3"/>
      <c r="J12" s="3">
        <f t="shared" si="1"/>
        <v>0</v>
      </c>
      <c r="K12" s="3"/>
      <c r="L12" s="3" t="str">
        <f t="shared" si="2"/>
        <v/>
      </c>
      <c r="M12" s="3" t="e">
        <f t="shared" si="3"/>
        <v>#VALUE!</v>
      </c>
      <c r="N12" s="1"/>
    </row>
    <row r="13" spans="1:14">
      <c r="A13" s="1"/>
      <c r="B13" s="1"/>
      <c r="C13" s="1"/>
      <c r="D13" s="1"/>
      <c r="E13" s="1"/>
      <c r="F13" s="3"/>
      <c r="G13" s="3" t="str">
        <f t="shared" si="0"/>
        <v/>
      </c>
      <c r="H13" s="3"/>
      <c r="I13" s="3"/>
      <c r="J13" s="3">
        <f t="shared" si="1"/>
        <v>0</v>
      </c>
      <c r="K13" s="3"/>
      <c r="L13" s="3" t="str">
        <f t="shared" si="2"/>
        <v/>
      </c>
      <c r="M13" s="3" t="e">
        <f t="shared" si="3"/>
        <v>#VALUE!</v>
      </c>
      <c r="N13" s="1"/>
    </row>
    <row r="14" spans="1:14">
      <c r="A14" s="1"/>
      <c r="B14" s="1"/>
      <c r="C14" s="1"/>
      <c r="D14" s="1"/>
      <c r="E14" s="1"/>
      <c r="F14" s="3"/>
      <c r="G14" s="3" t="str">
        <f t="shared" si="0"/>
        <v/>
      </c>
      <c r="H14" s="3"/>
      <c r="I14" s="3"/>
      <c r="J14" s="3">
        <f t="shared" si="1"/>
        <v>0</v>
      </c>
      <c r="K14" s="3"/>
      <c r="L14" s="3" t="str">
        <f t="shared" si="2"/>
        <v/>
      </c>
      <c r="M14" s="3" t="e">
        <f t="shared" si="3"/>
        <v>#VALUE!</v>
      </c>
      <c r="N14" s="1"/>
    </row>
    <row r="15" spans="1:14">
      <c r="A15" s="1"/>
      <c r="B15" s="1"/>
      <c r="C15" s="1"/>
      <c r="D15" s="1"/>
      <c r="E15" s="1"/>
      <c r="F15" s="3"/>
      <c r="G15" s="3" t="str">
        <f t="shared" si="0"/>
        <v/>
      </c>
      <c r="H15" s="3"/>
      <c r="I15" s="3"/>
      <c r="J15" s="3">
        <f t="shared" si="1"/>
        <v>0</v>
      </c>
      <c r="K15" s="3"/>
      <c r="L15" s="3" t="str">
        <f t="shared" si="2"/>
        <v/>
      </c>
      <c r="M15" s="3" t="e">
        <f t="shared" si="3"/>
        <v>#VALUE!</v>
      </c>
      <c r="N15" s="1"/>
    </row>
    <row r="16" spans="1:14">
      <c r="A16" s="1"/>
      <c r="B16" s="1"/>
      <c r="C16" s="1"/>
      <c r="D16" s="1"/>
      <c r="E16" s="1"/>
      <c r="F16" s="3"/>
      <c r="G16" s="3" t="str">
        <f t="shared" si="0"/>
        <v/>
      </c>
      <c r="H16" s="3"/>
      <c r="I16" s="3"/>
      <c r="J16" s="3">
        <f t="shared" si="1"/>
        <v>0</v>
      </c>
      <c r="K16" s="3"/>
      <c r="L16" s="3" t="str">
        <f t="shared" si="2"/>
        <v/>
      </c>
      <c r="M16" s="3" t="e">
        <f t="shared" si="3"/>
        <v>#VALUE!</v>
      </c>
      <c r="N16" s="1"/>
    </row>
    <row r="17" spans="1:14">
      <c r="A17" s="1"/>
      <c r="B17" s="1"/>
      <c r="C17" s="1"/>
      <c r="D17" s="1"/>
      <c r="E17" s="1"/>
      <c r="F17" s="3"/>
      <c r="G17" s="3" t="str">
        <f t="shared" si="0"/>
        <v/>
      </c>
      <c r="H17" s="3"/>
      <c r="I17" s="3"/>
      <c r="J17" s="3">
        <f t="shared" si="1"/>
        <v>0</v>
      </c>
      <c r="K17" s="3"/>
      <c r="L17" s="3" t="str">
        <f t="shared" si="2"/>
        <v/>
      </c>
      <c r="M17" s="3" t="e">
        <f t="shared" si="3"/>
        <v>#VALUE!</v>
      </c>
      <c r="N17" s="1"/>
    </row>
    <row r="18" spans="1:14">
      <c r="A18" s="1"/>
      <c r="B18" s="1"/>
      <c r="C18" s="1"/>
      <c r="D18" s="1"/>
      <c r="E18" s="1"/>
      <c r="F18" s="3"/>
      <c r="G18" s="3" t="str">
        <f t="shared" si="0"/>
        <v/>
      </c>
      <c r="H18" s="3"/>
      <c r="I18" s="3"/>
      <c r="J18" s="3">
        <f t="shared" si="1"/>
        <v>0</v>
      </c>
      <c r="K18" s="3"/>
      <c r="L18" s="3" t="str">
        <f t="shared" si="2"/>
        <v/>
      </c>
      <c r="M18" s="3" t="e">
        <f t="shared" si="3"/>
        <v>#VALUE!</v>
      </c>
      <c r="N18" s="1"/>
    </row>
    <row r="19" spans="1:14">
      <c r="A19" s="1"/>
      <c r="B19" s="1"/>
      <c r="C19" s="1"/>
      <c r="D19" s="1"/>
      <c r="E19" s="1"/>
      <c r="F19" s="3"/>
      <c r="G19" s="3" t="str">
        <f t="shared" si="0"/>
        <v/>
      </c>
      <c r="H19" s="3"/>
      <c r="I19" s="3"/>
      <c r="J19" s="3">
        <f t="shared" si="1"/>
        <v>0</v>
      </c>
      <c r="K19" s="3"/>
      <c r="L19" s="3" t="str">
        <f t="shared" si="2"/>
        <v/>
      </c>
      <c r="M19" s="3" t="e">
        <f t="shared" si="3"/>
        <v>#VALUE!</v>
      </c>
      <c r="N19" s="1"/>
    </row>
    <row r="20" spans="1:14">
      <c r="A20" s="1"/>
      <c r="B20" s="1"/>
      <c r="C20" s="1"/>
      <c r="D20" s="1"/>
      <c r="E20" s="1"/>
      <c r="F20" s="3"/>
      <c r="G20" s="3" t="str">
        <f t="shared" si="0"/>
        <v/>
      </c>
      <c r="H20" s="3"/>
      <c r="I20" s="3"/>
      <c r="J20" s="3">
        <f t="shared" si="1"/>
        <v>0</v>
      </c>
      <c r="K20" s="3"/>
      <c r="L20" s="3" t="str">
        <f t="shared" si="2"/>
        <v/>
      </c>
      <c r="M20" s="3" t="e">
        <f t="shared" si="3"/>
        <v>#VALUE!</v>
      </c>
      <c r="N20" s="1"/>
    </row>
    <row r="21" spans="1:14">
      <c r="A21" s="1"/>
      <c r="B21" s="1"/>
      <c r="C21" s="1"/>
      <c r="D21" s="1"/>
      <c r="E21" s="1"/>
      <c r="F21" s="3"/>
      <c r="G21" s="3" t="str">
        <f t="shared" si="0"/>
        <v/>
      </c>
      <c r="H21" s="3"/>
      <c r="I21" s="3"/>
      <c r="J21" s="3">
        <f t="shared" si="1"/>
        <v>0</v>
      </c>
      <c r="K21" s="3"/>
      <c r="L21" s="3" t="str">
        <f t="shared" si="2"/>
        <v/>
      </c>
      <c r="M21" s="3" t="e">
        <f t="shared" si="3"/>
        <v>#VALUE!</v>
      </c>
      <c r="N21" s="1"/>
    </row>
    <row r="22" spans="1:14">
      <c r="A22" s="1"/>
      <c r="B22" s="1"/>
      <c r="C22" s="1"/>
      <c r="D22" s="1"/>
      <c r="E22" s="1"/>
      <c r="F22" s="3"/>
      <c r="G22" s="3" t="str">
        <f t="shared" si="0"/>
        <v/>
      </c>
      <c r="H22" s="3"/>
      <c r="I22" s="3"/>
      <c r="J22" s="3">
        <f t="shared" si="1"/>
        <v>0</v>
      </c>
      <c r="K22" s="3"/>
      <c r="L22" s="3" t="str">
        <f t="shared" si="2"/>
        <v/>
      </c>
      <c r="M22" s="3" t="e">
        <f t="shared" si="3"/>
        <v>#VALUE!</v>
      </c>
      <c r="N22" s="1"/>
    </row>
    <row r="23" spans="1:14">
      <c r="A23" s="1"/>
      <c r="B23" s="1"/>
      <c r="C23" s="1"/>
      <c r="D23" s="1"/>
      <c r="E23" s="1"/>
      <c r="F23" s="3"/>
      <c r="G23" s="3" t="str">
        <f t="shared" si="0"/>
        <v/>
      </c>
      <c r="H23" s="3"/>
      <c r="I23" s="3"/>
      <c r="J23" s="3">
        <f t="shared" si="1"/>
        <v>0</v>
      </c>
      <c r="K23" s="3"/>
      <c r="L23" s="3" t="str">
        <f t="shared" si="2"/>
        <v/>
      </c>
      <c r="M23" s="3" t="e">
        <f t="shared" si="3"/>
        <v>#VALUE!</v>
      </c>
      <c r="N23" s="1"/>
    </row>
    <row r="24" spans="1:14">
      <c r="A24" s="1"/>
      <c r="B24" s="1"/>
      <c r="C24" s="1"/>
      <c r="D24" s="1"/>
      <c r="E24" s="1"/>
      <c r="F24" s="3"/>
      <c r="G24" s="3" t="str">
        <f t="shared" si="0"/>
        <v/>
      </c>
      <c r="H24" s="3"/>
      <c r="I24" s="3"/>
      <c r="J24" s="3">
        <f t="shared" si="1"/>
        <v>0</v>
      </c>
      <c r="K24" s="3"/>
      <c r="L24" s="3" t="str">
        <f t="shared" si="2"/>
        <v/>
      </c>
      <c r="M24" s="3" t="e">
        <f t="shared" si="3"/>
        <v>#VALUE!</v>
      </c>
      <c r="N24" s="1"/>
    </row>
    <row r="25" spans="1:14">
      <c r="A25" s="1"/>
      <c r="B25" s="1"/>
      <c r="C25" s="1"/>
      <c r="D25" s="1"/>
      <c r="E25" s="1"/>
      <c r="F25" s="3"/>
      <c r="G25" s="3" t="str">
        <f t="shared" si="0"/>
        <v/>
      </c>
      <c r="H25" s="3"/>
      <c r="I25" s="3"/>
      <c r="J25" s="3">
        <f t="shared" si="1"/>
        <v>0</v>
      </c>
      <c r="K25" s="3"/>
      <c r="L25" s="3" t="str">
        <f t="shared" si="2"/>
        <v/>
      </c>
      <c r="M25" s="3" t="e">
        <f t="shared" si="3"/>
        <v>#VALUE!</v>
      </c>
      <c r="N25" s="1"/>
    </row>
    <row r="26" spans="1:14">
      <c r="A26" s="1"/>
      <c r="B26" s="1"/>
      <c r="C26" s="1"/>
      <c r="D26" s="1"/>
      <c r="E26" s="1"/>
      <c r="F26" s="3"/>
      <c r="G26" s="3" t="str">
        <f t="shared" si="0"/>
        <v/>
      </c>
      <c r="H26" s="3"/>
      <c r="I26" s="3"/>
      <c r="J26" s="3">
        <f t="shared" si="1"/>
        <v>0</v>
      </c>
      <c r="K26" s="3"/>
      <c r="L26" s="3" t="str">
        <f t="shared" si="2"/>
        <v/>
      </c>
      <c r="M26" s="3" t="e">
        <f t="shared" si="3"/>
        <v>#VALUE!</v>
      </c>
      <c r="N26" s="1"/>
    </row>
    <row r="27" spans="1:14">
      <c r="A27" s="1"/>
      <c r="B27" s="1"/>
      <c r="C27" s="1"/>
      <c r="D27" s="1"/>
      <c r="E27" s="1"/>
      <c r="F27" s="3"/>
      <c r="G27" s="3" t="str">
        <f t="shared" si="0"/>
        <v/>
      </c>
      <c r="H27" s="3"/>
      <c r="I27" s="3"/>
      <c r="J27" s="3">
        <f t="shared" si="1"/>
        <v>0</v>
      </c>
      <c r="K27" s="3"/>
      <c r="L27" s="3" t="str">
        <f t="shared" si="2"/>
        <v/>
      </c>
      <c r="M27" s="3" t="e">
        <f t="shared" si="3"/>
        <v>#VALUE!</v>
      </c>
      <c r="N27" s="1"/>
    </row>
    <row r="28" spans="1:14">
      <c r="A28" s="1"/>
      <c r="B28" s="1"/>
      <c r="C28" s="1"/>
      <c r="D28" s="1"/>
      <c r="E28" s="1"/>
      <c r="F28" s="3"/>
      <c r="G28" s="3" t="str">
        <f t="shared" si="0"/>
        <v/>
      </c>
      <c r="H28" s="3"/>
      <c r="I28" s="3"/>
      <c r="J28" s="3">
        <f t="shared" si="1"/>
        <v>0</v>
      </c>
      <c r="K28" s="3"/>
      <c r="L28" s="3" t="str">
        <f t="shared" si="2"/>
        <v/>
      </c>
      <c r="M28" s="3" t="e">
        <f t="shared" si="3"/>
        <v>#VALUE!</v>
      </c>
      <c r="N28" s="1"/>
    </row>
    <row r="29" spans="1:14">
      <c r="A29" s="1"/>
      <c r="B29" s="1"/>
      <c r="C29" s="1"/>
      <c r="D29" s="1"/>
      <c r="E29" s="1"/>
      <c r="F29" s="3"/>
      <c r="G29" s="3" t="str">
        <f t="shared" si="0"/>
        <v/>
      </c>
      <c r="H29" s="3"/>
      <c r="I29" s="3"/>
      <c r="J29" s="3">
        <f t="shared" si="1"/>
        <v>0</v>
      </c>
      <c r="K29" s="3"/>
      <c r="L29" s="3" t="str">
        <f t="shared" si="2"/>
        <v/>
      </c>
      <c r="M29" s="3" t="e">
        <f t="shared" si="3"/>
        <v>#VALUE!</v>
      </c>
      <c r="N29" s="1"/>
    </row>
    <row r="30" spans="1:14">
      <c r="A30" s="1"/>
      <c r="B30" s="1"/>
      <c r="C30" s="1"/>
      <c r="D30" s="1"/>
      <c r="E30" s="1"/>
      <c r="F30" s="3"/>
      <c r="G30" s="3" t="str">
        <f t="shared" si="0"/>
        <v/>
      </c>
      <c r="H30" s="3"/>
      <c r="I30" s="3"/>
      <c r="J30" s="3">
        <f t="shared" si="1"/>
        <v>0</v>
      </c>
      <c r="K30" s="3"/>
      <c r="L30" s="3" t="str">
        <f t="shared" si="2"/>
        <v/>
      </c>
      <c r="M30" s="3" t="e">
        <f t="shared" si="3"/>
        <v>#VALUE!</v>
      </c>
      <c r="N30" s="1"/>
    </row>
    <row r="31" spans="1:14">
      <c r="A31" s="1"/>
      <c r="B31" s="1"/>
      <c r="C31" s="1"/>
      <c r="D31" s="1"/>
      <c r="E31" s="1"/>
      <c r="F31" s="3"/>
      <c r="G31" s="3" t="str">
        <f t="shared" si="0"/>
        <v/>
      </c>
      <c r="H31" s="3"/>
      <c r="I31" s="3"/>
      <c r="J31" s="3">
        <f t="shared" si="1"/>
        <v>0</v>
      </c>
      <c r="K31" s="3"/>
      <c r="L31" s="3" t="str">
        <f t="shared" si="2"/>
        <v/>
      </c>
      <c r="M31" s="3" t="e">
        <f t="shared" si="3"/>
        <v>#VALUE!</v>
      </c>
      <c r="N31" s="1"/>
    </row>
    <row r="32" spans="1:14">
      <c r="A32" s="1"/>
      <c r="B32" s="1"/>
      <c r="C32" s="1"/>
      <c r="D32" s="1"/>
      <c r="E32" s="1"/>
      <c r="F32" s="3"/>
      <c r="G32" s="3" t="str">
        <f t="shared" si="0"/>
        <v/>
      </c>
      <c r="H32" s="3"/>
      <c r="I32" s="3"/>
      <c r="J32" s="3">
        <f t="shared" si="1"/>
        <v>0</v>
      </c>
      <c r="K32" s="3"/>
      <c r="L32" s="3" t="str">
        <f t="shared" si="2"/>
        <v/>
      </c>
      <c r="M32" s="3" t="e">
        <f t="shared" si="3"/>
        <v>#VALUE!</v>
      </c>
      <c r="N32" s="1"/>
    </row>
    <row r="33" spans="1:14">
      <c r="A33" s="1"/>
      <c r="B33" s="1"/>
      <c r="C33" s="1"/>
      <c r="D33" s="1"/>
      <c r="E33" s="1"/>
      <c r="F33" s="3"/>
      <c r="G33" s="3" t="str">
        <f t="shared" si="0"/>
        <v/>
      </c>
      <c r="H33" s="3"/>
      <c r="I33" s="3"/>
      <c r="J33" s="3">
        <f t="shared" si="1"/>
        <v>0</v>
      </c>
      <c r="K33" s="3"/>
      <c r="L33" s="3" t="str">
        <f t="shared" si="2"/>
        <v/>
      </c>
      <c r="M33" s="3" t="e">
        <f t="shared" si="3"/>
        <v>#VALUE!</v>
      </c>
      <c r="N33" s="1"/>
    </row>
    <row r="34" spans="1:14">
      <c r="A34" s="1"/>
      <c r="B34" s="1"/>
      <c r="C34" s="1"/>
      <c r="D34" s="1"/>
      <c r="E34" s="1"/>
      <c r="F34" s="3"/>
      <c r="G34" s="3" t="str">
        <f t="shared" si="0"/>
        <v/>
      </c>
      <c r="H34" s="3"/>
      <c r="I34" s="3"/>
      <c r="J34" s="3">
        <f t="shared" si="1"/>
        <v>0</v>
      </c>
      <c r="K34" s="3"/>
      <c r="L34" s="3" t="str">
        <f t="shared" si="2"/>
        <v/>
      </c>
      <c r="M34" s="3" t="e">
        <f t="shared" si="3"/>
        <v>#VALUE!</v>
      </c>
      <c r="N34" s="1"/>
    </row>
    <row r="35" spans="1:14">
      <c r="A35" s="1"/>
      <c r="B35" s="1"/>
      <c r="C35" s="1"/>
      <c r="D35" s="1"/>
      <c r="E35" s="1"/>
      <c r="F35" s="3"/>
      <c r="G35" s="3" t="str">
        <f t="shared" si="0"/>
        <v/>
      </c>
      <c r="H35" s="3"/>
      <c r="I35" s="3"/>
      <c r="J35" s="3">
        <f t="shared" si="1"/>
        <v>0</v>
      </c>
      <c r="K35" s="3"/>
      <c r="L35" s="3" t="str">
        <f t="shared" si="2"/>
        <v/>
      </c>
      <c r="M35" s="3" t="e">
        <f t="shared" si="3"/>
        <v>#VALUE!</v>
      </c>
      <c r="N35" s="1"/>
    </row>
    <row r="36" spans="1:14">
      <c r="A36" s="1"/>
      <c r="B36" s="1"/>
      <c r="C36" s="1"/>
      <c r="D36" s="1"/>
      <c r="E36" s="1"/>
      <c r="F36" s="3"/>
      <c r="G36" s="3" t="str">
        <f t="shared" si="0"/>
        <v/>
      </c>
      <c r="H36" s="3"/>
      <c r="I36" s="3"/>
      <c r="J36" s="3">
        <f t="shared" si="1"/>
        <v>0</v>
      </c>
      <c r="K36" s="3"/>
      <c r="L36" s="3" t="str">
        <f t="shared" si="2"/>
        <v/>
      </c>
      <c r="M36" s="3" t="e">
        <f t="shared" si="3"/>
        <v>#VALUE!</v>
      </c>
      <c r="N36" s="1"/>
    </row>
    <row r="37" spans="1:14">
      <c r="A37" s="1"/>
      <c r="B37" s="1"/>
      <c r="C37" s="1"/>
      <c r="D37" s="1"/>
      <c r="E37" s="1"/>
      <c r="F37" s="3"/>
      <c r="G37" s="3" t="str">
        <f t="shared" si="0"/>
        <v/>
      </c>
      <c r="H37" s="3"/>
      <c r="I37" s="3"/>
      <c r="J37" s="3">
        <f t="shared" si="1"/>
        <v>0</v>
      </c>
      <c r="K37" s="3"/>
      <c r="L37" s="3" t="str">
        <f t="shared" si="2"/>
        <v/>
      </c>
      <c r="M37" s="3" t="e">
        <f t="shared" si="3"/>
        <v>#VALUE!</v>
      </c>
      <c r="N37" s="1"/>
    </row>
    <row r="38" spans="1:14">
      <c r="A38" s="1"/>
      <c r="B38" s="1"/>
      <c r="C38" s="1"/>
      <c r="D38" s="1"/>
      <c r="E38" s="1"/>
      <c r="F38" s="3"/>
      <c r="G38" s="3" t="str">
        <f t="shared" si="0"/>
        <v/>
      </c>
      <c r="H38" s="3"/>
      <c r="I38" s="3"/>
      <c r="J38" s="3">
        <f t="shared" si="1"/>
        <v>0</v>
      </c>
      <c r="K38" s="3"/>
      <c r="L38" s="3" t="str">
        <f t="shared" si="2"/>
        <v/>
      </c>
      <c r="M38" s="3" t="e">
        <f t="shared" si="3"/>
        <v>#VALUE!</v>
      </c>
      <c r="N38" s="1"/>
    </row>
    <row r="39" spans="1:14">
      <c r="F39" s="2"/>
      <c r="G39" s="2"/>
      <c r="H39" s="2"/>
      <c r="I39" s="2"/>
      <c r="J39" s="2"/>
      <c r="K39" s="2"/>
      <c r="L39" s="2"/>
      <c r="M39" s="2"/>
    </row>
    <row r="40" spans="1:14" ht="14.45">
      <c r="A40" s="54" t="s">
        <v>236</v>
      </c>
      <c r="B40" s="54"/>
      <c r="C40" s="54"/>
      <c r="D40" s="54"/>
      <c r="F40" s="2"/>
      <c r="G40" s="2">
        <f>SUM(G4:G38)</f>
        <v>0</v>
      </c>
      <c r="H40" s="2">
        <f>SUM(H4:H38)</f>
        <v>0</v>
      </c>
      <c r="I40" s="2">
        <f>SUM(I4:I38)</f>
        <v>0</v>
      </c>
      <c r="J40" s="2">
        <f>SUM(J4:J38)</f>
        <v>0</v>
      </c>
      <c r="K40" s="2"/>
      <c r="L40" s="2">
        <f>SUM(L4:L38)</f>
        <v>0</v>
      </c>
      <c r="M40" s="2" t="e">
        <f>SUM(M4:M38)</f>
        <v>#VALUE!</v>
      </c>
    </row>
  </sheetData>
  <mergeCells count="2">
    <mergeCell ref="A1:N1"/>
    <mergeCell ref="A40:D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1:N40"/>
  <sheetViews>
    <sheetView workbookViewId="0">
      <selection sqref="A1:N1"/>
    </sheetView>
  </sheetViews>
  <sheetFormatPr defaultRowHeight="14.25"/>
  <cols>
    <col min="1" max="1" width="22" customWidth="1"/>
    <col min="2" max="13" width="16" customWidth="1"/>
    <col min="14" max="14" width="28" customWidth="1"/>
  </cols>
  <sheetData>
    <row r="1" spans="1:14" ht="18">
      <c r="A1" s="45" t="s">
        <v>357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3" spans="1:14" ht="29.1">
      <c r="A3" s="53" t="s">
        <v>358</v>
      </c>
      <c r="B3" s="53" t="s">
        <v>359</v>
      </c>
      <c r="C3" s="53" t="s">
        <v>352</v>
      </c>
      <c r="D3" s="53" t="s">
        <v>360</v>
      </c>
      <c r="E3" s="53" t="s">
        <v>353</v>
      </c>
      <c r="F3" s="53" t="s">
        <v>247</v>
      </c>
      <c r="G3" s="53" t="s">
        <v>248</v>
      </c>
      <c r="H3" s="53" t="s">
        <v>361</v>
      </c>
      <c r="I3" s="53" t="s">
        <v>355</v>
      </c>
      <c r="J3" s="53" t="s">
        <v>362</v>
      </c>
      <c r="K3" s="53" t="s">
        <v>184</v>
      </c>
      <c r="L3" s="53" t="s">
        <v>363</v>
      </c>
      <c r="M3" s="53" t="s">
        <v>32</v>
      </c>
      <c r="N3" s="53" t="s">
        <v>187</v>
      </c>
    </row>
    <row r="4" spans="1:14">
      <c r="A4" s="1"/>
      <c r="B4" s="1"/>
      <c r="C4" s="1"/>
      <c r="D4" s="1"/>
      <c r="E4" s="1"/>
      <c r="F4" s="3"/>
      <c r="G4" s="3" t="str">
        <f t="shared" ref="G4:G38" si="0">IF(F4="","",F4*12)</f>
        <v/>
      </c>
      <c r="H4" s="3"/>
      <c r="I4" s="3"/>
      <c r="J4" s="3">
        <f t="shared" ref="J4:J38" si="1">IF(COUNTA(G4:I4)=0,"",SUM(G4:I4))</f>
        <v>0</v>
      </c>
      <c r="K4" s="3"/>
      <c r="L4" s="3" t="str">
        <f t="shared" ref="L4:L38" si="2">IF(OR(J4="",K4=""),"",J4*K4)</f>
        <v/>
      </c>
      <c r="M4" s="3" t="e">
        <f t="shared" ref="M4:M38" si="3">IF(J4="","",J4-L4)</f>
        <v>#VALUE!</v>
      </c>
      <c r="N4" s="1"/>
    </row>
    <row r="5" spans="1:14">
      <c r="A5" s="1"/>
      <c r="B5" s="1"/>
      <c r="C5" s="1"/>
      <c r="D5" s="1"/>
      <c r="E5" s="1"/>
      <c r="F5" s="3"/>
      <c r="G5" s="3" t="str">
        <f t="shared" si="0"/>
        <v/>
      </c>
      <c r="H5" s="3"/>
      <c r="I5" s="3"/>
      <c r="J5" s="3">
        <f t="shared" si="1"/>
        <v>0</v>
      </c>
      <c r="K5" s="3"/>
      <c r="L5" s="3" t="str">
        <f t="shared" si="2"/>
        <v/>
      </c>
      <c r="M5" s="3" t="e">
        <f t="shared" si="3"/>
        <v>#VALUE!</v>
      </c>
      <c r="N5" s="1"/>
    </row>
    <row r="6" spans="1:14">
      <c r="A6" s="1"/>
      <c r="B6" s="1"/>
      <c r="C6" s="1"/>
      <c r="D6" s="1"/>
      <c r="E6" s="1"/>
      <c r="F6" s="3"/>
      <c r="G6" s="3" t="str">
        <f t="shared" si="0"/>
        <v/>
      </c>
      <c r="H6" s="3"/>
      <c r="I6" s="3"/>
      <c r="J6" s="3">
        <f t="shared" si="1"/>
        <v>0</v>
      </c>
      <c r="K6" s="3"/>
      <c r="L6" s="3" t="str">
        <f t="shared" si="2"/>
        <v/>
      </c>
      <c r="M6" s="3" t="e">
        <f t="shared" si="3"/>
        <v>#VALUE!</v>
      </c>
      <c r="N6" s="1"/>
    </row>
    <row r="7" spans="1:14">
      <c r="A7" s="1"/>
      <c r="B7" s="1"/>
      <c r="C7" s="1"/>
      <c r="D7" s="1"/>
      <c r="E7" s="1"/>
      <c r="F7" s="3"/>
      <c r="G7" s="3" t="str">
        <f t="shared" si="0"/>
        <v/>
      </c>
      <c r="H7" s="3"/>
      <c r="I7" s="3"/>
      <c r="J7" s="3">
        <f t="shared" si="1"/>
        <v>0</v>
      </c>
      <c r="K7" s="3"/>
      <c r="L7" s="3" t="str">
        <f t="shared" si="2"/>
        <v/>
      </c>
      <c r="M7" s="3" t="e">
        <f t="shared" si="3"/>
        <v>#VALUE!</v>
      </c>
      <c r="N7" s="1"/>
    </row>
    <row r="8" spans="1:14">
      <c r="A8" s="1"/>
      <c r="B8" s="1"/>
      <c r="C8" s="1"/>
      <c r="D8" s="1"/>
      <c r="E8" s="1"/>
      <c r="F8" s="3"/>
      <c r="G8" s="3" t="str">
        <f t="shared" si="0"/>
        <v/>
      </c>
      <c r="H8" s="3"/>
      <c r="I8" s="3"/>
      <c r="J8" s="3">
        <f t="shared" si="1"/>
        <v>0</v>
      </c>
      <c r="K8" s="3"/>
      <c r="L8" s="3" t="str">
        <f t="shared" si="2"/>
        <v/>
      </c>
      <c r="M8" s="3" t="e">
        <f t="shared" si="3"/>
        <v>#VALUE!</v>
      </c>
      <c r="N8" s="1"/>
    </row>
    <row r="9" spans="1:14">
      <c r="A9" s="1"/>
      <c r="B9" s="1"/>
      <c r="C9" s="1"/>
      <c r="D9" s="1"/>
      <c r="E9" s="1"/>
      <c r="F9" s="3"/>
      <c r="G9" s="3" t="str">
        <f t="shared" si="0"/>
        <v/>
      </c>
      <c r="H9" s="3"/>
      <c r="I9" s="3"/>
      <c r="J9" s="3">
        <f t="shared" si="1"/>
        <v>0</v>
      </c>
      <c r="K9" s="3"/>
      <c r="L9" s="3" t="str">
        <f t="shared" si="2"/>
        <v/>
      </c>
      <c r="M9" s="3" t="e">
        <f t="shared" si="3"/>
        <v>#VALUE!</v>
      </c>
      <c r="N9" s="1"/>
    </row>
    <row r="10" spans="1:14">
      <c r="A10" s="1"/>
      <c r="B10" s="1"/>
      <c r="C10" s="1"/>
      <c r="D10" s="1"/>
      <c r="E10" s="1"/>
      <c r="F10" s="3"/>
      <c r="G10" s="3" t="str">
        <f t="shared" si="0"/>
        <v/>
      </c>
      <c r="H10" s="3"/>
      <c r="I10" s="3"/>
      <c r="J10" s="3">
        <f t="shared" si="1"/>
        <v>0</v>
      </c>
      <c r="K10" s="3"/>
      <c r="L10" s="3" t="str">
        <f t="shared" si="2"/>
        <v/>
      </c>
      <c r="M10" s="3" t="e">
        <f t="shared" si="3"/>
        <v>#VALUE!</v>
      </c>
      <c r="N10" s="1"/>
    </row>
    <row r="11" spans="1:14">
      <c r="A11" s="1"/>
      <c r="B11" s="1"/>
      <c r="C11" s="1"/>
      <c r="D11" s="1"/>
      <c r="E11" s="1"/>
      <c r="F11" s="3"/>
      <c r="G11" s="3" t="str">
        <f t="shared" si="0"/>
        <v/>
      </c>
      <c r="H11" s="3"/>
      <c r="I11" s="3"/>
      <c r="J11" s="3">
        <f t="shared" si="1"/>
        <v>0</v>
      </c>
      <c r="K11" s="3"/>
      <c r="L11" s="3" t="str">
        <f t="shared" si="2"/>
        <v/>
      </c>
      <c r="M11" s="3" t="e">
        <f t="shared" si="3"/>
        <v>#VALUE!</v>
      </c>
      <c r="N11" s="1"/>
    </row>
    <row r="12" spans="1:14">
      <c r="A12" s="1"/>
      <c r="B12" s="1"/>
      <c r="C12" s="1"/>
      <c r="D12" s="1"/>
      <c r="E12" s="1"/>
      <c r="F12" s="3"/>
      <c r="G12" s="3" t="str">
        <f t="shared" si="0"/>
        <v/>
      </c>
      <c r="H12" s="3"/>
      <c r="I12" s="3"/>
      <c r="J12" s="3">
        <f t="shared" si="1"/>
        <v>0</v>
      </c>
      <c r="K12" s="3"/>
      <c r="L12" s="3" t="str">
        <f t="shared" si="2"/>
        <v/>
      </c>
      <c r="M12" s="3" t="e">
        <f t="shared" si="3"/>
        <v>#VALUE!</v>
      </c>
      <c r="N12" s="1"/>
    </row>
    <row r="13" spans="1:14">
      <c r="A13" s="1"/>
      <c r="B13" s="1"/>
      <c r="C13" s="1"/>
      <c r="D13" s="1"/>
      <c r="E13" s="1"/>
      <c r="F13" s="3"/>
      <c r="G13" s="3" t="str">
        <f t="shared" si="0"/>
        <v/>
      </c>
      <c r="H13" s="3"/>
      <c r="I13" s="3"/>
      <c r="J13" s="3">
        <f t="shared" si="1"/>
        <v>0</v>
      </c>
      <c r="K13" s="3"/>
      <c r="L13" s="3" t="str">
        <f t="shared" si="2"/>
        <v/>
      </c>
      <c r="M13" s="3" t="e">
        <f t="shared" si="3"/>
        <v>#VALUE!</v>
      </c>
      <c r="N13" s="1"/>
    </row>
    <row r="14" spans="1:14">
      <c r="A14" s="1"/>
      <c r="B14" s="1"/>
      <c r="C14" s="1"/>
      <c r="D14" s="1"/>
      <c r="E14" s="1"/>
      <c r="F14" s="3"/>
      <c r="G14" s="3" t="str">
        <f t="shared" si="0"/>
        <v/>
      </c>
      <c r="H14" s="3"/>
      <c r="I14" s="3"/>
      <c r="J14" s="3">
        <f t="shared" si="1"/>
        <v>0</v>
      </c>
      <c r="K14" s="3"/>
      <c r="L14" s="3" t="str">
        <f t="shared" si="2"/>
        <v/>
      </c>
      <c r="M14" s="3" t="e">
        <f t="shared" si="3"/>
        <v>#VALUE!</v>
      </c>
      <c r="N14" s="1"/>
    </row>
    <row r="15" spans="1:14">
      <c r="A15" s="1"/>
      <c r="B15" s="1"/>
      <c r="C15" s="1"/>
      <c r="D15" s="1"/>
      <c r="E15" s="1"/>
      <c r="F15" s="3"/>
      <c r="G15" s="3" t="str">
        <f t="shared" si="0"/>
        <v/>
      </c>
      <c r="H15" s="3"/>
      <c r="I15" s="3"/>
      <c r="J15" s="3">
        <f t="shared" si="1"/>
        <v>0</v>
      </c>
      <c r="K15" s="3"/>
      <c r="L15" s="3" t="str">
        <f t="shared" si="2"/>
        <v/>
      </c>
      <c r="M15" s="3" t="e">
        <f t="shared" si="3"/>
        <v>#VALUE!</v>
      </c>
      <c r="N15" s="1"/>
    </row>
    <row r="16" spans="1:14">
      <c r="A16" s="1"/>
      <c r="B16" s="1"/>
      <c r="C16" s="1"/>
      <c r="D16" s="1"/>
      <c r="E16" s="1"/>
      <c r="F16" s="3"/>
      <c r="G16" s="3" t="str">
        <f t="shared" si="0"/>
        <v/>
      </c>
      <c r="H16" s="3"/>
      <c r="I16" s="3"/>
      <c r="J16" s="3">
        <f t="shared" si="1"/>
        <v>0</v>
      </c>
      <c r="K16" s="3"/>
      <c r="L16" s="3" t="str">
        <f t="shared" si="2"/>
        <v/>
      </c>
      <c r="M16" s="3" t="e">
        <f t="shared" si="3"/>
        <v>#VALUE!</v>
      </c>
      <c r="N16" s="1"/>
    </row>
    <row r="17" spans="1:14">
      <c r="A17" s="1"/>
      <c r="B17" s="1"/>
      <c r="C17" s="1"/>
      <c r="D17" s="1"/>
      <c r="E17" s="1"/>
      <c r="F17" s="3"/>
      <c r="G17" s="3" t="str">
        <f t="shared" si="0"/>
        <v/>
      </c>
      <c r="H17" s="3"/>
      <c r="I17" s="3"/>
      <c r="J17" s="3">
        <f t="shared" si="1"/>
        <v>0</v>
      </c>
      <c r="K17" s="3"/>
      <c r="L17" s="3" t="str">
        <f t="shared" si="2"/>
        <v/>
      </c>
      <c r="M17" s="3" t="e">
        <f t="shared" si="3"/>
        <v>#VALUE!</v>
      </c>
      <c r="N17" s="1"/>
    </row>
    <row r="18" spans="1:14">
      <c r="A18" s="1"/>
      <c r="B18" s="1"/>
      <c r="C18" s="1"/>
      <c r="D18" s="1"/>
      <c r="E18" s="1"/>
      <c r="F18" s="3"/>
      <c r="G18" s="3" t="str">
        <f t="shared" si="0"/>
        <v/>
      </c>
      <c r="H18" s="3"/>
      <c r="I18" s="3"/>
      <c r="J18" s="3">
        <f t="shared" si="1"/>
        <v>0</v>
      </c>
      <c r="K18" s="3"/>
      <c r="L18" s="3" t="str">
        <f t="shared" si="2"/>
        <v/>
      </c>
      <c r="M18" s="3" t="e">
        <f t="shared" si="3"/>
        <v>#VALUE!</v>
      </c>
      <c r="N18" s="1"/>
    </row>
    <row r="19" spans="1:14">
      <c r="A19" s="1"/>
      <c r="B19" s="1"/>
      <c r="C19" s="1"/>
      <c r="D19" s="1"/>
      <c r="E19" s="1"/>
      <c r="F19" s="3"/>
      <c r="G19" s="3" t="str">
        <f t="shared" si="0"/>
        <v/>
      </c>
      <c r="H19" s="3"/>
      <c r="I19" s="3"/>
      <c r="J19" s="3">
        <f t="shared" si="1"/>
        <v>0</v>
      </c>
      <c r="K19" s="3"/>
      <c r="L19" s="3" t="str">
        <f t="shared" si="2"/>
        <v/>
      </c>
      <c r="M19" s="3" t="e">
        <f t="shared" si="3"/>
        <v>#VALUE!</v>
      </c>
      <c r="N19" s="1"/>
    </row>
    <row r="20" spans="1:14">
      <c r="A20" s="1"/>
      <c r="B20" s="1"/>
      <c r="C20" s="1"/>
      <c r="D20" s="1"/>
      <c r="E20" s="1"/>
      <c r="F20" s="3"/>
      <c r="G20" s="3" t="str">
        <f t="shared" si="0"/>
        <v/>
      </c>
      <c r="H20" s="3"/>
      <c r="I20" s="3"/>
      <c r="J20" s="3">
        <f t="shared" si="1"/>
        <v>0</v>
      </c>
      <c r="K20" s="3"/>
      <c r="L20" s="3" t="str">
        <f t="shared" si="2"/>
        <v/>
      </c>
      <c r="M20" s="3" t="e">
        <f t="shared" si="3"/>
        <v>#VALUE!</v>
      </c>
      <c r="N20" s="1"/>
    </row>
    <row r="21" spans="1:14">
      <c r="A21" s="1"/>
      <c r="B21" s="1"/>
      <c r="C21" s="1"/>
      <c r="D21" s="1"/>
      <c r="E21" s="1"/>
      <c r="F21" s="3"/>
      <c r="G21" s="3" t="str">
        <f t="shared" si="0"/>
        <v/>
      </c>
      <c r="H21" s="3"/>
      <c r="I21" s="3"/>
      <c r="J21" s="3">
        <f t="shared" si="1"/>
        <v>0</v>
      </c>
      <c r="K21" s="3"/>
      <c r="L21" s="3" t="str">
        <f t="shared" si="2"/>
        <v/>
      </c>
      <c r="M21" s="3" t="e">
        <f t="shared" si="3"/>
        <v>#VALUE!</v>
      </c>
      <c r="N21" s="1"/>
    </row>
    <row r="22" spans="1:14">
      <c r="A22" s="1"/>
      <c r="B22" s="1"/>
      <c r="C22" s="1"/>
      <c r="D22" s="1"/>
      <c r="E22" s="1"/>
      <c r="F22" s="3"/>
      <c r="G22" s="3" t="str">
        <f t="shared" si="0"/>
        <v/>
      </c>
      <c r="H22" s="3"/>
      <c r="I22" s="3"/>
      <c r="J22" s="3">
        <f t="shared" si="1"/>
        <v>0</v>
      </c>
      <c r="K22" s="3"/>
      <c r="L22" s="3" t="str">
        <f t="shared" si="2"/>
        <v/>
      </c>
      <c r="M22" s="3" t="e">
        <f t="shared" si="3"/>
        <v>#VALUE!</v>
      </c>
      <c r="N22" s="1"/>
    </row>
    <row r="23" spans="1:14">
      <c r="A23" s="1"/>
      <c r="B23" s="1"/>
      <c r="C23" s="1"/>
      <c r="D23" s="1"/>
      <c r="E23" s="1"/>
      <c r="F23" s="3"/>
      <c r="G23" s="3" t="str">
        <f t="shared" si="0"/>
        <v/>
      </c>
      <c r="H23" s="3"/>
      <c r="I23" s="3"/>
      <c r="J23" s="3">
        <f t="shared" si="1"/>
        <v>0</v>
      </c>
      <c r="K23" s="3"/>
      <c r="L23" s="3" t="str">
        <f t="shared" si="2"/>
        <v/>
      </c>
      <c r="M23" s="3" t="e">
        <f t="shared" si="3"/>
        <v>#VALUE!</v>
      </c>
      <c r="N23" s="1"/>
    </row>
    <row r="24" spans="1:14">
      <c r="A24" s="1"/>
      <c r="B24" s="1"/>
      <c r="C24" s="1"/>
      <c r="D24" s="1"/>
      <c r="E24" s="1"/>
      <c r="F24" s="3"/>
      <c r="G24" s="3" t="str">
        <f t="shared" si="0"/>
        <v/>
      </c>
      <c r="H24" s="3"/>
      <c r="I24" s="3"/>
      <c r="J24" s="3">
        <f t="shared" si="1"/>
        <v>0</v>
      </c>
      <c r="K24" s="3"/>
      <c r="L24" s="3" t="str">
        <f t="shared" si="2"/>
        <v/>
      </c>
      <c r="M24" s="3" t="e">
        <f t="shared" si="3"/>
        <v>#VALUE!</v>
      </c>
      <c r="N24" s="1"/>
    </row>
    <row r="25" spans="1:14">
      <c r="A25" s="1"/>
      <c r="B25" s="1"/>
      <c r="C25" s="1"/>
      <c r="D25" s="1"/>
      <c r="E25" s="1"/>
      <c r="F25" s="3"/>
      <c r="G25" s="3" t="str">
        <f t="shared" si="0"/>
        <v/>
      </c>
      <c r="H25" s="3"/>
      <c r="I25" s="3"/>
      <c r="J25" s="3">
        <f t="shared" si="1"/>
        <v>0</v>
      </c>
      <c r="K25" s="3"/>
      <c r="L25" s="3" t="str">
        <f t="shared" si="2"/>
        <v/>
      </c>
      <c r="M25" s="3" t="e">
        <f t="shared" si="3"/>
        <v>#VALUE!</v>
      </c>
      <c r="N25" s="1"/>
    </row>
    <row r="26" spans="1:14">
      <c r="A26" s="1"/>
      <c r="B26" s="1"/>
      <c r="C26" s="1"/>
      <c r="D26" s="1"/>
      <c r="E26" s="1"/>
      <c r="F26" s="3"/>
      <c r="G26" s="3" t="str">
        <f t="shared" si="0"/>
        <v/>
      </c>
      <c r="H26" s="3"/>
      <c r="I26" s="3"/>
      <c r="J26" s="3">
        <f t="shared" si="1"/>
        <v>0</v>
      </c>
      <c r="K26" s="3"/>
      <c r="L26" s="3" t="str">
        <f t="shared" si="2"/>
        <v/>
      </c>
      <c r="M26" s="3" t="e">
        <f t="shared" si="3"/>
        <v>#VALUE!</v>
      </c>
      <c r="N26" s="1"/>
    </row>
    <row r="27" spans="1:14">
      <c r="A27" s="1"/>
      <c r="B27" s="1"/>
      <c r="C27" s="1"/>
      <c r="D27" s="1"/>
      <c r="E27" s="1"/>
      <c r="F27" s="3"/>
      <c r="G27" s="3" t="str">
        <f t="shared" si="0"/>
        <v/>
      </c>
      <c r="H27" s="3"/>
      <c r="I27" s="3"/>
      <c r="J27" s="3">
        <f t="shared" si="1"/>
        <v>0</v>
      </c>
      <c r="K27" s="3"/>
      <c r="L27" s="3" t="str">
        <f t="shared" si="2"/>
        <v/>
      </c>
      <c r="M27" s="3" t="e">
        <f t="shared" si="3"/>
        <v>#VALUE!</v>
      </c>
      <c r="N27" s="1"/>
    </row>
    <row r="28" spans="1:14">
      <c r="A28" s="1"/>
      <c r="B28" s="1"/>
      <c r="C28" s="1"/>
      <c r="D28" s="1"/>
      <c r="E28" s="1"/>
      <c r="F28" s="3"/>
      <c r="G28" s="3" t="str">
        <f t="shared" si="0"/>
        <v/>
      </c>
      <c r="H28" s="3"/>
      <c r="I28" s="3"/>
      <c r="J28" s="3">
        <f t="shared" si="1"/>
        <v>0</v>
      </c>
      <c r="K28" s="3"/>
      <c r="L28" s="3" t="str">
        <f t="shared" si="2"/>
        <v/>
      </c>
      <c r="M28" s="3" t="e">
        <f t="shared" si="3"/>
        <v>#VALUE!</v>
      </c>
      <c r="N28" s="1"/>
    </row>
    <row r="29" spans="1:14">
      <c r="A29" s="1"/>
      <c r="B29" s="1"/>
      <c r="C29" s="1"/>
      <c r="D29" s="1"/>
      <c r="E29" s="1"/>
      <c r="F29" s="3"/>
      <c r="G29" s="3" t="str">
        <f t="shared" si="0"/>
        <v/>
      </c>
      <c r="H29" s="3"/>
      <c r="I29" s="3"/>
      <c r="J29" s="3">
        <f t="shared" si="1"/>
        <v>0</v>
      </c>
      <c r="K29" s="3"/>
      <c r="L29" s="3" t="str">
        <f t="shared" si="2"/>
        <v/>
      </c>
      <c r="M29" s="3" t="e">
        <f t="shared" si="3"/>
        <v>#VALUE!</v>
      </c>
      <c r="N29" s="1"/>
    </row>
    <row r="30" spans="1:14">
      <c r="A30" s="1"/>
      <c r="B30" s="1"/>
      <c r="C30" s="1"/>
      <c r="D30" s="1"/>
      <c r="E30" s="1"/>
      <c r="F30" s="3"/>
      <c r="G30" s="3" t="str">
        <f t="shared" si="0"/>
        <v/>
      </c>
      <c r="H30" s="3"/>
      <c r="I30" s="3"/>
      <c r="J30" s="3">
        <f t="shared" si="1"/>
        <v>0</v>
      </c>
      <c r="K30" s="3"/>
      <c r="L30" s="3" t="str">
        <f t="shared" si="2"/>
        <v/>
      </c>
      <c r="M30" s="3" t="e">
        <f t="shared" si="3"/>
        <v>#VALUE!</v>
      </c>
      <c r="N30" s="1"/>
    </row>
    <row r="31" spans="1:14">
      <c r="A31" s="1"/>
      <c r="B31" s="1"/>
      <c r="C31" s="1"/>
      <c r="D31" s="1"/>
      <c r="E31" s="1"/>
      <c r="F31" s="3"/>
      <c r="G31" s="3" t="str">
        <f t="shared" si="0"/>
        <v/>
      </c>
      <c r="H31" s="3"/>
      <c r="I31" s="3"/>
      <c r="J31" s="3">
        <f t="shared" si="1"/>
        <v>0</v>
      </c>
      <c r="K31" s="3"/>
      <c r="L31" s="3" t="str">
        <f t="shared" si="2"/>
        <v/>
      </c>
      <c r="M31" s="3" t="e">
        <f t="shared" si="3"/>
        <v>#VALUE!</v>
      </c>
      <c r="N31" s="1"/>
    </row>
    <row r="32" spans="1:14">
      <c r="A32" s="1"/>
      <c r="B32" s="1"/>
      <c r="C32" s="1"/>
      <c r="D32" s="1"/>
      <c r="E32" s="1"/>
      <c r="F32" s="3"/>
      <c r="G32" s="3" t="str">
        <f t="shared" si="0"/>
        <v/>
      </c>
      <c r="H32" s="3"/>
      <c r="I32" s="3"/>
      <c r="J32" s="3">
        <f t="shared" si="1"/>
        <v>0</v>
      </c>
      <c r="K32" s="3"/>
      <c r="L32" s="3" t="str">
        <f t="shared" si="2"/>
        <v/>
      </c>
      <c r="M32" s="3" t="e">
        <f t="shared" si="3"/>
        <v>#VALUE!</v>
      </c>
      <c r="N32" s="1"/>
    </row>
    <row r="33" spans="1:14">
      <c r="A33" s="1"/>
      <c r="B33" s="1"/>
      <c r="C33" s="1"/>
      <c r="D33" s="1"/>
      <c r="E33" s="1"/>
      <c r="F33" s="3"/>
      <c r="G33" s="3" t="str">
        <f t="shared" si="0"/>
        <v/>
      </c>
      <c r="H33" s="3"/>
      <c r="I33" s="3"/>
      <c r="J33" s="3">
        <f t="shared" si="1"/>
        <v>0</v>
      </c>
      <c r="K33" s="3"/>
      <c r="L33" s="3" t="str">
        <f t="shared" si="2"/>
        <v/>
      </c>
      <c r="M33" s="3" t="e">
        <f t="shared" si="3"/>
        <v>#VALUE!</v>
      </c>
      <c r="N33" s="1"/>
    </row>
    <row r="34" spans="1:14">
      <c r="A34" s="1"/>
      <c r="B34" s="1"/>
      <c r="C34" s="1"/>
      <c r="D34" s="1"/>
      <c r="E34" s="1"/>
      <c r="F34" s="3"/>
      <c r="G34" s="3" t="str">
        <f t="shared" si="0"/>
        <v/>
      </c>
      <c r="H34" s="3"/>
      <c r="I34" s="3"/>
      <c r="J34" s="3">
        <f t="shared" si="1"/>
        <v>0</v>
      </c>
      <c r="K34" s="3"/>
      <c r="L34" s="3" t="str">
        <f t="shared" si="2"/>
        <v/>
      </c>
      <c r="M34" s="3" t="e">
        <f t="shared" si="3"/>
        <v>#VALUE!</v>
      </c>
      <c r="N34" s="1"/>
    </row>
    <row r="35" spans="1:14">
      <c r="A35" s="1"/>
      <c r="B35" s="1"/>
      <c r="C35" s="1"/>
      <c r="D35" s="1"/>
      <c r="E35" s="1"/>
      <c r="F35" s="3"/>
      <c r="G35" s="3" t="str">
        <f t="shared" si="0"/>
        <v/>
      </c>
      <c r="H35" s="3"/>
      <c r="I35" s="3"/>
      <c r="J35" s="3">
        <f t="shared" si="1"/>
        <v>0</v>
      </c>
      <c r="K35" s="3"/>
      <c r="L35" s="3" t="str">
        <f t="shared" si="2"/>
        <v/>
      </c>
      <c r="M35" s="3" t="e">
        <f t="shared" si="3"/>
        <v>#VALUE!</v>
      </c>
      <c r="N35" s="1"/>
    </row>
    <row r="36" spans="1:14">
      <c r="A36" s="1"/>
      <c r="B36" s="1"/>
      <c r="C36" s="1"/>
      <c r="D36" s="1"/>
      <c r="E36" s="1"/>
      <c r="F36" s="3"/>
      <c r="G36" s="3" t="str">
        <f t="shared" si="0"/>
        <v/>
      </c>
      <c r="H36" s="3"/>
      <c r="I36" s="3"/>
      <c r="J36" s="3">
        <f t="shared" si="1"/>
        <v>0</v>
      </c>
      <c r="K36" s="3"/>
      <c r="L36" s="3" t="str">
        <f t="shared" si="2"/>
        <v/>
      </c>
      <c r="M36" s="3" t="e">
        <f t="shared" si="3"/>
        <v>#VALUE!</v>
      </c>
      <c r="N36" s="1"/>
    </row>
    <row r="37" spans="1:14">
      <c r="A37" s="1"/>
      <c r="B37" s="1"/>
      <c r="C37" s="1"/>
      <c r="D37" s="1"/>
      <c r="E37" s="1"/>
      <c r="F37" s="3"/>
      <c r="G37" s="3" t="str">
        <f t="shared" si="0"/>
        <v/>
      </c>
      <c r="H37" s="3"/>
      <c r="I37" s="3"/>
      <c r="J37" s="3">
        <f t="shared" si="1"/>
        <v>0</v>
      </c>
      <c r="K37" s="3"/>
      <c r="L37" s="3" t="str">
        <f t="shared" si="2"/>
        <v/>
      </c>
      <c r="M37" s="3" t="e">
        <f t="shared" si="3"/>
        <v>#VALUE!</v>
      </c>
      <c r="N37" s="1"/>
    </row>
    <row r="38" spans="1:14">
      <c r="A38" s="1"/>
      <c r="B38" s="1"/>
      <c r="C38" s="1"/>
      <c r="D38" s="1"/>
      <c r="E38" s="1"/>
      <c r="F38" s="3"/>
      <c r="G38" s="3" t="str">
        <f t="shared" si="0"/>
        <v/>
      </c>
      <c r="H38" s="3"/>
      <c r="I38" s="3"/>
      <c r="J38" s="3">
        <f t="shared" si="1"/>
        <v>0</v>
      </c>
      <c r="K38" s="3"/>
      <c r="L38" s="3" t="str">
        <f t="shared" si="2"/>
        <v/>
      </c>
      <c r="M38" s="3" t="e">
        <f t="shared" si="3"/>
        <v>#VALUE!</v>
      </c>
      <c r="N38" s="1"/>
    </row>
    <row r="39" spans="1:14">
      <c r="F39" s="2"/>
      <c r="G39" s="2"/>
      <c r="H39" s="2"/>
      <c r="I39" s="2"/>
      <c r="J39" s="2"/>
      <c r="K39" s="2"/>
      <c r="L39" s="2"/>
      <c r="M39" s="2"/>
    </row>
    <row r="40" spans="1:14" ht="14.45">
      <c r="A40" s="54" t="s">
        <v>236</v>
      </c>
      <c r="B40" s="54"/>
      <c r="C40" s="54"/>
      <c r="D40" s="54"/>
      <c r="F40" s="2"/>
      <c r="G40" s="2">
        <f>SUM(G4:G38)</f>
        <v>0</v>
      </c>
      <c r="H40" s="2">
        <f>SUM(H4:H38)</f>
        <v>0</v>
      </c>
      <c r="I40" s="2">
        <f>SUM(I4:I38)</f>
        <v>0</v>
      </c>
      <c r="J40" s="2">
        <f>SUM(J4:J38)</f>
        <v>0</v>
      </c>
      <c r="K40" s="2"/>
      <c r="L40" s="2">
        <f>SUM(L4:L38)</f>
        <v>0</v>
      </c>
      <c r="M40" s="2" t="e">
        <f>SUM(M4:M38)</f>
        <v>#VALUE!</v>
      </c>
    </row>
  </sheetData>
  <mergeCells count="2">
    <mergeCell ref="A1:N1"/>
    <mergeCell ref="A40:D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FFD2E224F7504DA67A0D8552A5C24C" ma:contentTypeVersion="" ma:contentTypeDescription="Create a new document." ma:contentTypeScope="" ma:versionID="36ed7ef6886923e4f2c7434b26ea8f3c">
  <xsd:schema xmlns:xsd="http://www.w3.org/2001/XMLSchema" xmlns:xs="http://www.w3.org/2001/XMLSchema" xmlns:p="http://schemas.microsoft.com/office/2006/metadata/properties" xmlns:ns2="E40EEB51-05D1-472D-8495-AB193A68B890" xmlns:ns3="b27f51a0-de7d-4a66-9e31-d851c2ef9e53" xmlns:ns4="e40eeb51-05d1-472d-8495-ab193a68b890" targetNamespace="http://schemas.microsoft.com/office/2006/metadata/properties" ma:root="true" ma:fieldsID="6220da4bd199c522419b03260048685f" ns2:_="" ns3:_="" ns4:_="">
    <xsd:import namespace="E40EEB51-05D1-472D-8495-AB193A68B890"/>
    <xsd:import namespace="b27f51a0-de7d-4a66-9e31-d851c2ef9e53"/>
    <xsd:import namespace="e40eeb51-05d1-472d-8495-ab193a68b890"/>
    <xsd:element name="properties">
      <xsd:complexType>
        <xsd:sequence>
          <xsd:element name="documentManagement">
            <xsd:complexType>
              <xsd:all>
                <xsd:element ref="ns2:Invoice_x0020_No_x002e_" minOccurs="0"/>
                <xsd:element ref="ns2:Invoice_x0020_Date" minOccurs="0"/>
                <xsd:element ref="ns2:o49290173ca448be8c46d8d76d64d79a" minOccurs="0"/>
                <xsd:element ref="ns3:TaxCatchAll" minOccurs="0"/>
                <xsd:element ref="ns2:Account_x0020_Number" minOccurs="0"/>
                <xsd:element ref="ns2:FRN" minOccurs="0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0EEB51-05D1-472D-8495-AB193A68B890" elementFormDefault="qualified">
    <xsd:import namespace="http://schemas.microsoft.com/office/2006/documentManagement/types"/>
    <xsd:import namespace="http://schemas.microsoft.com/office/infopath/2007/PartnerControls"/>
    <xsd:element name="Invoice_x0020_No_x002e_" ma:index="8" nillable="true" ma:displayName="Invoice No." ma:description="Invoice Number" ma:internalName="Invoice_x0020_No_x002e_">
      <xsd:simpleType>
        <xsd:restriction base="dms:Text">
          <xsd:maxLength value="255"/>
        </xsd:restriction>
      </xsd:simpleType>
    </xsd:element>
    <xsd:element name="Invoice_x0020_Date" ma:index="9" nillable="true" ma:displayName="Invoice Date" ma:default="[today]" ma:description="Invoice Date" ma:format="DateOnly" ma:internalName="Invoice_x0020_Date">
      <xsd:simpleType>
        <xsd:restriction base="dms:DateTime"/>
      </xsd:simpleType>
    </xsd:element>
    <xsd:element name="o49290173ca448be8c46d8d76d64d79a" ma:index="11" nillable="true" ma:taxonomy="true" ma:internalName="o49290173ca448be8c46d8d76d64d79a" ma:taxonomyFieldName="Funding_x0020_Year" ma:displayName="Funding Year" ma:default="" ma:fieldId="{84929017-3ca4-48be-8c46-d8d76d64d79a}" ma:sspId="d4bfadca-4387-446e-bd7d-b516d332eee3" ma:termSetId="fd20fc6d-8128-4dd4-be87-501e9d9f82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ccount_x0020_Number" ma:index="13" nillable="true" ma:displayName="Account Number" ma:description="Billing Account Number" ma:internalName="Account_x0020_Number">
      <xsd:simpleType>
        <xsd:restriction base="dms:Text">
          <xsd:maxLength value="255"/>
        </xsd:restriction>
      </xsd:simpleType>
    </xsd:element>
    <xsd:element name="FRN" ma:index="14" nillable="true" ma:displayName="FRN" ma:description="Funding Request Number" ma:internalName="FR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f51a0-de7d-4a66-9e31-d851c2ef9e5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a488b06-25eb-4b17-a655-62914a88cc0b}" ma:internalName="TaxCatchAll" ma:showField="CatchAllData" ma:web="b27f51a0-de7d-4a66-9e31-d851c2ef9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0eeb51-05d1-472d-8495-ab193a68b8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49290173ca448be8c46d8d76d64d79a xmlns="E40EEB51-05D1-472D-8495-AB193A68B890">
      <Terms xmlns="http://schemas.microsoft.com/office/infopath/2007/PartnerControls"/>
    </o49290173ca448be8c46d8d76d64d79a>
    <FRN xmlns="E40EEB51-05D1-472D-8495-AB193A68B890" xsi:nil="true"/>
    <Invoice_x0020_No_x002e_ xmlns="E40EEB51-05D1-472D-8495-AB193A68B890" xsi:nil="true"/>
    <Invoice_x0020_Date xmlns="E40EEB51-05D1-472D-8495-AB193A68B890">2026-09-16T20:52:48+00:00</Invoice_x0020_Date>
    <TaxCatchAll xmlns="b27f51a0-de7d-4a66-9e31-d851c2ef9e53" xsi:nil="true"/>
    <Account_x0020_Number xmlns="E40EEB51-05D1-472D-8495-AB193A68B8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6A915-67C8-4C59-B9D4-CE4C72455F0A}"/>
</file>

<file path=customXml/itemProps2.xml><?xml version="1.0" encoding="utf-8"?>
<ds:datastoreItem xmlns:ds="http://schemas.openxmlformats.org/officeDocument/2006/customXml" ds:itemID="{2BF60596-8C53-41E4-81BD-C8D41BF3E380}"/>
</file>

<file path=customXml/itemProps3.xml><?xml version="1.0" encoding="utf-8"?>
<ds:datastoreItem xmlns:ds="http://schemas.openxmlformats.org/officeDocument/2006/customXml" ds:itemID="{E5122B10-C9B8-46DB-AB94-1C2C51F88C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Schwartze, Erich</dc:creator>
  <cp:keywords/>
  <dc:description/>
  <cp:lastModifiedBy>Guest User</cp:lastModifiedBy>
  <cp:revision/>
  <dcterms:created xsi:type="dcterms:W3CDTF">2026-09-14T14:14:02Z</dcterms:created>
  <dcterms:modified xsi:type="dcterms:W3CDTF">2026-09-16T22:27:45Z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0x010100FBFFD2E224F7504DA67A0D8552A5C24C</vt:lpwstr>
  </property>
  <property fmtid="{D5CDD505-2E9C-101B-9397-08002B2CF9AE}" pid="3" name="Funding Year">
    <vt:lpwstr/>
  </property>
  <property fmtid="{D5CDD505-2E9C-101B-9397-08002B2CF9AE}" pid="4" name="Funding_x0020_Year">
    <vt:lpwstr/>
  </property>
</Properties>
</file>