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Shaker Heights School District_OH_129488/2027-28/470/Woodbury MIBS 470 #270000413/Drafts and Working Docs/"/>
    </mc:Choice>
  </mc:AlternateContent>
  <xr:revisionPtr revIDLastSave="64" documentId="8_{ABDA205B-D051-450E-832D-100328230C7B}" xr6:coauthVersionLast="47" xr6:coauthVersionMax="47" xr10:uidLastSave="{D683DBC4-8C01-4473-A7C1-DBCB0FA3DD1C}"/>
  <bookViews>
    <workbookView xWindow="-28920" yWindow="-120" windowWidth="29040" windowHeight="15720" xr2:uid="{396902B6-FAB4-4063-AC98-E0CFF7F72C4C}"/>
  </bookViews>
  <sheets>
    <sheet name="C2_MIBS" sheetId="1" r:id="rId1"/>
  </sheets>
  <definedNames>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8" i="1" l="1"/>
  <c r="F55" i="1"/>
  <c r="G34" i="1" l="1"/>
  <c r="G41" i="1" l="1"/>
  <c r="G45" i="1"/>
  <c r="G47" i="1"/>
  <c r="G35" i="1"/>
  <c r="G36" i="1"/>
  <c r="G37" i="1"/>
  <c r="G38" i="1"/>
  <c r="G39" i="1"/>
  <c r="G40" i="1"/>
  <c r="G42" i="1"/>
  <c r="G43" i="1"/>
  <c r="G44" i="1"/>
  <c r="G46" i="1"/>
  <c r="G33" i="1"/>
  <c r="G31" i="1"/>
  <c r="G32" i="1"/>
  <c r="G48" i="1" l="1"/>
  <c r="E55" i="1" s="1"/>
  <c r="G55" i="1" s="1"/>
  <c r="H55" i="1" s="1"/>
</calcChain>
</file>

<file path=xl/sharedStrings.xml><?xml version="1.0" encoding="utf-8"?>
<sst xmlns="http://schemas.openxmlformats.org/spreadsheetml/2006/main" count="89" uniqueCount="62">
  <si>
    <t>MANAGED INTERNAL BROADBAND SERVICES (MIBS) PRICING ATTACHMENT</t>
  </si>
  <si>
    <t>Entity Name:</t>
  </si>
  <si>
    <t>E-Rate BEN:</t>
  </si>
  <si>
    <t>PRICING ATTACHMENT RESPONSE INSTRUCTIONS</t>
  </si>
  <si>
    <t>Unless otherwise specified in the Form 470 or filing attachments, the following apply to this solicitation:</t>
  </si>
  <si>
    <t>OFFEROR INFORMATION</t>
  </si>
  <si>
    <t>Service Provider:</t>
  </si>
  <si>
    <t>SPIN:</t>
  </si>
  <si>
    <t>Contract Holder:</t>
  </si>
  <si>
    <t>Contact Name:</t>
  </si>
  <si>
    <t>Contract #:</t>
  </si>
  <si>
    <t>Contact E-mail:</t>
  </si>
  <si>
    <t>Term Dates:</t>
  </si>
  <si>
    <t>Contact Phone:</t>
  </si>
  <si>
    <t>PRICING SCHEDULE</t>
  </si>
  <si>
    <t>Type of Equipment</t>
  </si>
  <si>
    <t>Make/MFG</t>
  </si>
  <si>
    <t>Model #/SKU</t>
  </si>
  <si>
    <t>E-Rate Eligible % of the Model (per MFG)</t>
  </si>
  <si>
    <t>Quantity</t>
  </si>
  <si>
    <t>Weighted Eligibility</t>
  </si>
  <si>
    <t>Form 470 #:</t>
  </si>
  <si>
    <r>
      <t xml:space="preserve">Cooperative Purchasing Vehicle Information </t>
    </r>
    <r>
      <rPr>
        <b/>
        <sz val="12"/>
        <color rgb="FFBD582C"/>
        <rFont val="Aptos"/>
        <family val="2"/>
      </rPr>
      <t>(Required for consideration in the evaluation)</t>
    </r>
  </si>
  <si>
    <t>Category 2 · MIBS for applicant owned equipment · Offeror response required in Excel format</t>
  </si>
  <si>
    <t>Cell key — Gray cells are yours to complete: every gray cell in the Offeror information block and the pricing schedule must carry an entry. White cells were completed by the entity; please do not change them. Cream cells are calculated from your entries and are locked. In the schedule header, navy names the columns the entity completes, brass the columns you complete, and deep navy the calculated totals.</t>
  </si>
  <si>
    <t>Renewals:</t>
  </si>
  <si>
    <t>EXISTING EQUIPMENT REQUIRING MIBS</t>
  </si>
  <si>
    <r>
      <rPr>
        <b/>
        <sz val="10"/>
        <color rgb="FF34383B"/>
        <rFont val="Aptos"/>
        <family val="2"/>
      </rPr>
      <t>1)</t>
    </r>
    <r>
      <rPr>
        <sz val="10"/>
        <color rgb="FF34383B"/>
        <rFont val="Aptos"/>
        <family val="2"/>
      </rPr>
      <t xml:space="preserve"> The Pricing Attachment worksheet is required to be completed by all Offerors and included with all proposal submissions in Excel format.</t>
    </r>
  </si>
  <si>
    <r>
      <rPr>
        <b/>
        <sz val="10"/>
        <color rgb="FF34383B"/>
        <rFont val="Aptos"/>
        <family val="2"/>
      </rPr>
      <t xml:space="preserve">2) </t>
    </r>
    <r>
      <rPr>
        <sz val="10"/>
        <color rgb="FF34383B"/>
        <rFont val="Aptos"/>
        <family val="2"/>
      </rPr>
      <t xml:space="preserve">Offerors are only responsible for completing the information in the gray cells below.  </t>
    </r>
  </si>
  <si>
    <t>In the table below, enter the annual fee for each year of operation, management, and monitoring of applicant's C2 network equipment listed above. Pricing should be expressed as a one-time charge for each 12 months of MIBS .</t>
  </si>
  <si>
    <t>Year 1 Fee</t>
  </si>
  <si>
    <t>*Equipment makes/models may change over the life of the contract and/or renewal periods, however, the list of current equipment represents the core types of equipment and quantities that are expected to need support.</t>
  </si>
  <si>
    <t>Total Extended Costs</t>
  </si>
  <si>
    <t>Total Extended E-Rate Eligible Costs</t>
  </si>
  <si>
    <t>Total Extended E-Rate Ineligible Costs</t>
  </si>
  <si>
    <t>Estimated E-Rate Eligibility</t>
  </si>
  <si>
    <r>
      <rPr>
        <b/>
        <sz val="10"/>
        <color rgb="FF34383B"/>
        <rFont val="Aptos"/>
        <family val="2"/>
      </rPr>
      <t>3)</t>
    </r>
    <r>
      <rPr>
        <sz val="10"/>
        <color rgb="FF34383B"/>
        <rFont val="Aptos"/>
        <family val="2"/>
      </rPr>
      <t xml:space="preserve"> Should there be a discrepancy between the fees listed in this Pricing Attachment and any other proposal response document, the costs offered in this document shall prevail.  </t>
    </r>
  </si>
  <si>
    <t>Shaker Heights City School District</t>
  </si>
  <si>
    <t>129488 </t>
  </si>
  <si>
    <t>Cisco</t>
  </si>
  <si>
    <t>3802 AP</t>
  </si>
  <si>
    <t>HPE</t>
  </si>
  <si>
    <t>6200M 48G Switch - R8Q70A</t>
  </si>
  <si>
    <t>6200M 24G Switch - R8Q68A</t>
  </si>
  <si>
    <t>8360 16SPF Switch - JL718C</t>
  </si>
  <si>
    <t>X372 1050W PS - JL087A#ABA</t>
  </si>
  <si>
    <t>X372 680W PS - JL086A#ABA</t>
  </si>
  <si>
    <t>1M DAC Cable - J9281D-PRO</t>
  </si>
  <si>
    <t>3M DAC Cable - J9283D-PRO</t>
  </si>
  <si>
    <t>10GbE SFP+ - J9150D</t>
  </si>
  <si>
    <t>HPE 10GbE SFP+ LR - S0G21A</t>
  </si>
  <si>
    <t>Fan Tray - Front to Back - JL669B</t>
  </si>
  <si>
    <t>AP635 (US) - R7J28A</t>
  </si>
  <si>
    <t>AP MNT-U - S4K79A</t>
  </si>
  <si>
    <t>APC</t>
  </si>
  <si>
    <t>UPS - SMTL3KRM2UCL</t>
  </si>
  <si>
    <t>Tripp Lite</t>
  </si>
  <si>
    <t>PDU - PDUMV30</t>
  </si>
  <si>
    <t>HPE/Aruba</t>
  </si>
  <si>
    <t>AP-635-US</t>
  </si>
  <si>
    <t>Year 2 Fee (1st Renewal)</t>
  </si>
  <si>
    <t>Year 3 Fee (2nd Renewal)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</si>
</sst>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9999999]###\-####;\(###\)\ ###\-####"/>
    <numFmt numFmtId="165" formatCode="&quot;$&quot;#,##0.00"/>
  </numFmts>
  <fonts count="32" x14ac:knownFonts="1">
    <font>
      <sz val="11"/>
      <color theme="1"/>
      <name val="Calibri"/>
      <family val="2"/>
      <scheme val="minor"/>
    </font>
    <font>
      <sz val="11"/>
      <color theme="1"/>
      <name val="Aptos"/>
      <family val="2"/>
    </font>
    <font>
      <sz val="11"/>
      <color theme="1"/>
      <name val="Aptos"/>
      <family val="2"/>
    </font>
    <font>
      <sz val="11"/>
      <color theme="1"/>
      <name val="Calibri"/>
      <family val="2"/>
      <scheme val="minor"/>
    </font>
    <font>
      <sz val="16"/>
      <color theme="1"/>
      <name val="Aptos"/>
      <family val="2"/>
    </font>
    <font>
      <sz val="12"/>
      <color theme="1"/>
      <name val="Aptos"/>
      <family val="2"/>
    </font>
    <font>
      <sz val="10"/>
      <color theme="1"/>
      <name val="Aptos"/>
      <family val="2"/>
    </font>
    <font>
      <b/>
      <sz val="10"/>
      <color theme="1"/>
      <name val="Aptos"/>
      <family val="2"/>
    </font>
    <font>
      <sz val="10"/>
      <name val="Arial"/>
      <family val="2"/>
    </font>
    <font>
      <sz val="10"/>
      <name val="Aptos"/>
      <family val="2"/>
    </font>
    <font>
      <b/>
      <sz val="12"/>
      <color theme="1"/>
      <name val="Aptos"/>
      <family val="2"/>
    </font>
    <font>
      <b/>
      <sz val="14"/>
      <color rgb="FFFFFFFF"/>
      <name val="Georgia"/>
      <family val="1"/>
    </font>
    <font>
      <sz val="10"/>
      <color rgb="FFC79A57"/>
      <name val="Aptos"/>
      <family val="2"/>
    </font>
    <font>
      <b/>
      <sz val="11"/>
      <color rgb="FF34383B"/>
      <name val="Aptos"/>
      <family val="2"/>
    </font>
    <font>
      <sz val="10"/>
      <color rgb="FF34383B"/>
      <name val="Aptos"/>
      <family val="2"/>
    </font>
    <font>
      <b/>
      <sz val="11"/>
      <color rgb="FF011E40"/>
      <name val="Aptos"/>
      <family val="2"/>
    </font>
    <font>
      <b/>
      <sz val="11"/>
      <color rgb="FFBD582C"/>
      <name val="Aptos"/>
      <family val="2"/>
    </font>
    <font>
      <b/>
      <sz val="12"/>
      <color rgb="FFBD582C"/>
      <name val="Aptos"/>
      <family val="2"/>
    </font>
    <font>
      <sz val="11"/>
      <color rgb="FFBD582C"/>
      <name val="Calibri"/>
      <family val="2"/>
      <scheme val="minor"/>
    </font>
    <font>
      <u/>
      <sz val="11"/>
      <color theme="10"/>
      <name val="Calibri"/>
      <family val="2"/>
      <scheme val="minor"/>
    </font>
    <font>
      <sz val="9"/>
      <color theme="1"/>
      <name val="Aptos"/>
      <family val="2"/>
    </font>
    <font>
      <b/>
      <sz val="9"/>
      <color theme="0"/>
      <name val="Aptos"/>
      <family val="2"/>
    </font>
    <font>
      <b/>
      <sz val="9"/>
      <color rgb="FFC79A57"/>
      <name val="Aptos"/>
      <family val="2"/>
    </font>
    <font>
      <b/>
      <sz val="10"/>
      <color rgb="FF34383B"/>
      <name val="Aptos"/>
      <family val="2"/>
    </font>
    <font>
      <b/>
      <sz val="9"/>
      <color theme="0" tint="-4.9989318521683403E-2"/>
      <name val="Aptos"/>
      <family val="2"/>
    </font>
    <font>
      <sz val="8"/>
      <name val="Calibri"/>
      <family val="2"/>
      <scheme val="minor"/>
    </font>
    <font>
      <sz val="11"/>
      <name val="Calibri"/>
      <family val="2"/>
      <scheme val="minor"/>
    </font>
    <font>
      <sz val="10"/>
      <color rgb="FF000000"/>
      <name val="Arial"/>
      <family val="2"/>
    </font>
    <font>
      <u/>
      <sz val="10"/>
      <color theme="10"/>
      <name val="Arial"/>
      <family val="2"/>
    </font>
    <font>
      <sz val="10"/>
      <color theme="1"/>
      <name val="Calibri"/>
      <family val="2"/>
      <scheme val="minor"/>
    </font>
    <font>
      <sz val="11"/>
      <color rgb="FF150404"/>
      <name val="Calibri"/>
      <family val="2"/>
      <scheme val="minor"/>
    </font>
    <font>
      <sz val="10"/>
      <color rgb="FF150404"/>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rgb="FF0B2C54"/>
        <bgColor indexed="64"/>
      </patternFill>
    </fill>
    <fill>
      <patternFill patternType="solid">
        <fgColor rgb="FFF5EEE0"/>
        <bgColor indexed="64"/>
      </patternFill>
    </fill>
    <fill>
      <patternFill patternType="solid">
        <fgColor theme="0" tint="-4.9989318521683403E-2"/>
        <bgColor indexed="64"/>
      </patternFill>
    </fill>
    <fill>
      <patternFill patternType="solid">
        <fgColor rgb="FFEAEDEF"/>
        <bgColor indexed="64"/>
      </patternFill>
    </fill>
    <fill>
      <patternFill patternType="solid">
        <fgColor theme="4"/>
        <bgColor theme="4" tint="0.79998168889431442"/>
      </patternFill>
    </fill>
    <fill>
      <patternFill patternType="solid">
        <fgColor theme="5"/>
        <bgColor indexed="64"/>
      </patternFill>
    </fill>
    <fill>
      <patternFill patternType="solid">
        <fgColor rgb="FFDCE1E5"/>
        <bgColor theme="4" tint="0.79998168889431442"/>
      </patternFill>
    </fill>
    <fill>
      <patternFill patternType="solid">
        <fgColor theme="0"/>
        <bgColor theme="4" tint="0.79998168889431442"/>
      </patternFill>
    </fill>
    <fill>
      <patternFill patternType="solid">
        <fgColor rgb="FFFFFFFF"/>
        <bgColor rgb="FFFFFFFF"/>
      </patternFill>
    </fill>
  </fills>
  <borders count="15">
    <border>
      <left/>
      <right/>
      <top/>
      <bottom/>
      <diagonal/>
    </border>
    <border>
      <left/>
      <right/>
      <top/>
      <bottom style="thin">
        <color rgb="FFDEE2E5"/>
      </bottom>
      <diagonal/>
    </border>
    <border>
      <left/>
      <right/>
      <top style="thin">
        <color rgb="FFDEE2E5"/>
      </top>
      <bottom style="thin">
        <color rgb="FFDEE2E5"/>
      </bottom>
      <diagonal/>
    </border>
    <border>
      <left style="thin">
        <color rgb="FFDEE2E5"/>
      </left>
      <right style="thin">
        <color rgb="FFDEE2E5"/>
      </right>
      <top style="thin">
        <color rgb="FFDEE2E5"/>
      </top>
      <bottom style="thin">
        <color rgb="FFDEE2E5"/>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right/>
      <top style="thin">
        <color rgb="FFDEE2E5"/>
      </top>
      <bottom/>
      <diagonal/>
    </border>
    <border>
      <left style="thin">
        <color rgb="FFDEE2E5"/>
      </left>
      <right/>
      <top style="thin">
        <color rgb="FFDEE2E5"/>
      </top>
      <bottom/>
      <diagonal/>
    </border>
    <border>
      <left/>
      <right style="thin">
        <color rgb="FFDEE2E5"/>
      </right>
      <top style="thin">
        <color rgb="FFDEE2E5"/>
      </top>
      <bottom/>
      <diagonal/>
    </border>
    <border>
      <left style="thin">
        <color rgb="FFEAEDEF"/>
      </left>
      <right style="thin">
        <color rgb="FFEAEDEF"/>
      </right>
      <top style="thin">
        <color rgb="FFEAEDEF"/>
      </top>
      <bottom style="thin">
        <color rgb="FFEAEDEF"/>
      </bottom>
      <diagonal/>
    </border>
    <border>
      <left style="thin">
        <color rgb="FFDEE2E5"/>
      </left>
      <right style="thin">
        <color rgb="FFDEE2E5"/>
      </right>
      <top/>
      <bottom style="thin">
        <color rgb="FFDEE2E5"/>
      </bottom>
      <diagonal/>
    </border>
    <border>
      <left style="thin">
        <color rgb="FFDEE2E5"/>
      </left>
      <right style="thin">
        <color rgb="FFEAEDEF"/>
      </right>
      <top style="thin">
        <color rgb="FFDEE2E5"/>
      </top>
      <bottom style="thin">
        <color rgb="FFEAEDEF"/>
      </bottom>
      <diagonal/>
    </border>
    <border>
      <left style="thin">
        <color rgb="FFEAEDEF"/>
      </left>
      <right style="thin">
        <color rgb="FFEAEDEF"/>
      </right>
      <top style="thin">
        <color rgb="FFDEE2E5"/>
      </top>
      <bottom style="thin">
        <color rgb="FFEAEDEF"/>
      </bottom>
      <diagonal/>
    </border>
    <border>
      <left style="thin">
        <color rgb="FFEAEDEF"/>
      </left>
      <right style="thin">
        <color rgb="FFDEE2E5"/>
      </right>
      <top style="thin">
        <color rgb="FFDEE2E5"/>
      </top>
      <bottom style="thin">
        <color rgb="FFEAEDEF"/>
      </bottom>
      <diagonal/>
    </border>
    <border>
      <left style="thin">
        <color indexed="64"/>
      </left>
      <right/>
      <top style="thin">
        <color indexed="64"/>
      </top>
      <bottom style="thin">
        <color indexed="64"/>
      </bottom>
      <diagonal/>
    </border>
  </borders>
  <cellStyleXfs count="9">
    <xf numFmtId="0" fontId="0" fillId="0" borderId="0"/>
    <xf numFmtId="9" fontId="3" fillId="0" borderId="0" applyFont="0" applyFill="0" applyBorder="0" applyAlignment="0" applyProtection="0"/>
    <xf numFmtId="0" fontId="8" fillId="0" borderId="0"/>
    <xf numFmtId="0" fontId="19" fillId="0" borderId="0" applyNumberFormat="0" applyFill="0" applyBorder="0" applyAlignment="0" applyProtection="0"/>
    <xf numFmtId="0" fontId="3" fillId="0" borderId="0"/>
    <xf numFmtId="0" fontId="19" fillId="0" borderId="0" applyNumberFormat="0" applyFill="0" applyBorder="0" applyAlignment="0" applyProtection="0"/>
    <xf numFmtId="0" fontId="27" fillId="0" borderId="0"/>
    <xf numFmtId="0" fontId="28" fillId="0" borderId="0" applyNumberFormat="0" applyFill="0" applyBorder="0" applyAlignment="0" applyProtection="0"/>
    <xf numFmtId="0" fontId="27" fillId="0" borderId="0"/>
  </cellStyleXfs>
  <cellXfs count="71">
    <xf numFmtId="0" fontId="0" fillId="0" borderId="0" xfId="0"/>
    <xf numFmtId="0" fontId="2" fillId="0" borderId="0" xfId="0" applyFont="1" applyProtection="1">
      <protection locked="0"/>
    </xf>
    <xf numFmtId="0" fontId="2" fillId="0" borderId="0" xfId="0" applyFont="1" applyAlignment="1" applyProtection="1">
      <alignment wrapText="1"/>
      <protection locked="0"/>
    </xf>
    <xf numFmtId="165" fontId="10" fillId="7" borderId="10" xfId="0" applyNumberFormat="1" applyFont="1" applyFill="1" applyBorder="1" applyAlignment="1" applyProtection="1">
      <alignment horizontal="center" vertical="center" wrapText="1"/>
      <protection locked="0"/>
    </xf>
    <xf numFmtId="0" fontId="2" fillId="0" borderId="0" xfId="0" applyFont="1" applyAlignment="1">
      <alignment wrapText="1"/>
    </xf>
    <xf numFmtId="0" fontId="2" fillId="0" borderId="0" xfId="0" applyFont="1"/>
    <xf numFmtId="0" fontId="4" fillId="0" borderId="0" xfId="0" applyFont="1" applyAlignment="1">
      <alignment vertical="center"/>
    </xf>
    <xf numFmtId="0" fontId="13" fillId="0" borderId="0" xfId="0" applyFont="1" applyAlignment="1">
      <alignment horizontal="left"/>
    </xf>
    <xf numFmtId="0" fontId="14" fillId="0" borderId="1" xfId="0" applyFont="1" applyBorder="1" applyAlignment="1">
      <alignment horizontal="left"/>
    </xf>
    <xf numFmtId="1" fontId="14" fillId="0" borderId="1" xfId="0" applyNumberFormat="1" applyFont="1" applyBorder="1"/>
    <xf numFmtId="0" fontId="14" fillId="0" borderId="0" xfId="0" applyFont="1" applyAlignment="1">
      <alignment horizontal="left" vertical="center"/>
    </xf>
    <xf numFmtId="0" fontId="0" fillId="0" borderId="0" xfId="0" applyAlignment="1">
      <alignment vertical="top" wrapText="1"/>
    </xf>
    <xf numFmtId="0" fontId="14" fillId="0" borderId="1" xfId="0" applyFont="1" applyBorder="1" applyAlignment="1">
      <alignment horizontal="left" vertical="center" wrapText="1"/>
    </xf>
    <xf numFmtId="0" fontId="15" fillId="0" borderId="0" xfId="0" applyFont="1" applyAlignment="1">
      <alignment horizontal="left" vertical="center"/>
    </xf>
    <xf numFmtId="0" fontId="13" fillId="0" borderId="0" xfId="0" applyFont="1" applyAlignment="1">
      <alignment horizontal="left" vertical="center"/>
    </xf>
    <xf numFmtId="0" fontId="14" fillId="0" borderId="0" xfId="0" applyFont="1" applyAlignment="1">
      <alignment horizontal="left" vertical="center" wrapText="1"/>
    </xf>
    <xf numFmtId="0" fontId="16" fillId="0" borderId="0" xfId="0" applyFont="1" applyAlignment="1">
      <alignment vertical="center"/>
    </xf>
    <xf numFmtId="0" fontId="24" fillId="4" borderId="9" xfId="0" applyFont="1" applyFill="1" applyBorder="1" applyAlignment="1">
      <alignment vertical="center" wrapText="1"/>
    </xf>
    <xf numFmtId="0" fontId="24" fillId="4" borderId="9" xfId="0" applyFont="1" applyFill="1" applyBorder="1" applyAlignment="1">
      <alignment horizontal="center" vertical="center" wrapText="1"/>
    </xf>
    <xf numFmtId="0" fontId="20" fillId="0" borderId="0" xfId="0" applyFont="1" applyAlignment="1">
      <alignment horizontal="center" vertical="center" wrapText="1"/>
    </xf>
    <xf numFmtId="0" fontId="6" fillId="0" borderId="0" xfId="0" applyFont="1" applyAlignment="1">
      <alignment vertical="center"/>
    </xf>
    <xf numFmtId="0" fontId="2" fillId="0" borderId="0" xfId="0" applyFont="1" applyAlignment="1">
      <alignment vertical="center" wrapText="1"/>
    </xf>
    <xf numFmtId="1" fontId="7" fillId="0" borderId="3" xfId="0" applyNumberFormat="1" applyFont="1" applyBorder="1" applyAlignment="1">
      <alignment horizontal="center" vertical="center" wrapText="1"/>
    </xf>
    <xf numFmtId="10" fontId="7" fillId="0" borderId="3" xfId="1" applyNumberFormat="1" applyFont="1" applyFill="1" applyBorder="1" applyAlignment="1" applyProtection="1">
      <alignment horizontal="center" vertical="center" wrapText="1"/>
    </xf>
    <xf numFmtId="0" fontId="2" fillId="0" borderId="0" xfId="0" applyFont="1" applyAlignment="1">
      <alignment vertical="center"/>
    </xf>
    <xf numFmtId="0" fontId="21" fillId="9" borderId="11" xfId="0" applyFont="1" applyFill="1" applyBorder="1" applyAlignment="1">
      <alignment horizontal="centerContinuous" vertical="center" wrapText="1"/>
    </xf>
    <xf numFmtId="0" fontId="21" fillId="9" borderId="12" xfId="0" applyFont="1" applyFill="1" applyBorder="1" applyAlignment="1">
      <alignment horizontal="centerContinuous" vertical="center" wrapText="1"/>
    </xf>
    <xf numFmtId="0" fontId="22" fillId="8" borderId="12" xfId="0" applyFont="1" applyFill="1" applyBorder="1" applyAlignment="1">
      <alignment horizontal="center" vertical="center" wrapText="1"/>
    </xf>
    <xf numFmtId="0" fontId="22" fillId="8" borderId="13" xfId="0" applyFont="1" applyFill="1" applyBorder="1" applyAlignment="1">
      <alignment horizontal="center" vertical="center" wrapText="1"/>
    </xf>
    <xf numFmtId="10" fontId="10" fillId="2" borderId="10" xfId="1" applyNumberFormat="1" applyFont="1" applyFill="1" applyBorder="1" applyAlignment="1" applyProtection="1">
      <alignment horizontal="center" vertical="center" wrapText="1"/>
    </xf>
    <xf numFmtId="165" fontId="10" fillId="2" borderId="10" xfId="0" applyNumberFormat="1" applyFont="1" applyFill="1" applyBorder="1" applyAlignment="1">
      <alignment horizontal="center" vertical="center" wrapText="1"/>
    </xf>
    <xf numFmtId="0" fontId="5" fillId="0" borderId="0" xfId="0" applyFont="1"/>
    <xf numFmtId="0" fontId="14" fillId="0" borderId="0" xfId="0" applyFont="1" applyAlignment="1" applyProtection="1">
      <alignment vertical="center"/>
      <protection locked="0"/>
    </xf>
    <xf numFmtId="0" fontId="18" fillId="0" borderId="0" xfId="0" applyFont="1" applyProtection="1">
      <protection locked="0"/>
    </xf>
    <xf numFmtId="0" fontId="0" fillId="0" borderId="0" xfId="0" applyProtection="1">
      <protection locked="0"/>
    </xf>
    <xf numFmtId="0" fontId="14" fillId="0" borderId="0" xfId="0" applyFont="1" applyAlignment="1" applyProtection="1">
      <alignment vertical="top" wrapText="1"/>
      <protection locked="0"/>
    </xf>
    <xf numFmtId="0" fontId="26" fillId="11" borderId="14" xfId="0" applyFont="1" applyFill="1" applyBorder="1" applyAlignment="1" applyProtection="1">
      <alignment horizontal="left" vertical="center"/>
      <protection locked="0"/>
    </xf>
    <xf numFmtId="0" fontId="29" fillId="0" borderId="0" xfId="0" applyFont="1"/>
    <xf numFmtId="0" fontId="30" fillId="12" borderId="0" xfId="0" applyFont="1" applyFill="1"/>
    <xf numFmtId="0" fontId="31" fillId="12" borderId="0" xfId="0" applyFont="1" applyFill="1"/>
    <xf numFmtId="49" fontId="9" fillId="0" borderId="10" xfId="2" applyNumberFormat="1" applyFont="1" applyBorder="1" applyAlignment="1">
      <alignment horizontal="left" vertical="center" wrapText="1" shrinkToFit="1"/>
    </xf>
    <xf numFmtId="0" fontId="9" fillId="0" borderId="10" xfId="0" applyFont="1" applyBorder="1" applyAlignment="1">
      <alignment vertical="center" wrapText="1"/>
    </xf>
    <xf numFmtId="0" fontId="9" fillId="0" borderId="10" xfId="0" applyFont="1" applyBorder="1" applyAlignment="1">
      <alignment vertical="center"/>
    </xf>
    <xf numFmtId="9" fontId="6" fillId="0" borderId="10" xfId="1" applyFont="1" applyFill="1" applyBorder="1" applyAlignment="1" applyProtection="1">
      <alignment horizontal="center" vertical="center" wrapText="1"/>
    </xf>
    <xf numFmtId="1" fontId="9" fillId="0" borderId="10" xfId="0" applyNumberFormat="1" applyFont="1" applyBorder="1" applyAlignment="1">
      <alignment horizontal="center" vertical="center" wrapText="1"/>
    </xf>
    <xf numFmtId="10" fontId="9" fillId="0" borderId="10" xfId="1" applyNumberFormat="1" applyFont="1" applyFill="1" applyBorder="1" applyAlignment="1" applyProtection="1">
      <alignment horizontal="center" vertical="center" wrapText="1"/>
    </xf>
    <xf numFmtId="0" fontId="6" fillId="0" borderId="3" xfId="0" applyFont="1" applyBorder="1" applyAlignment="1">
      <alignment vertical="center" wrapText="1"/>
    </xf>
    <xf numFmtId="9" fontId="6" fillId="0" borderId="3" xfId="0" applyNumberFormat="1" applyFont="1" applyBorder="1" applyAlignment="1">
      <alignment horizontal="center" vertical="center" wrapText="1"/>
    </xf>
    <xf numFmtId="1" fontId="6" fillId="0" borderId="3" xfId="0" applyNumberFormat="1" applyFont="1" applyBorder="1" applyAlignment="1">
      <alignment horizontal="center" vertical="center" wrapText="1"/>
    </xf>
    <xf numFmtId="10" fontId="9" fillId="0" borderId="3" xfId="1" applyNumberFormat="1" applyFont="1" applyFill="1" applyBorder="1" applyAlignment="1" applyProtection="1">
      <alignment horizontal="center" vertical="center" wrapText="1"/>
    </xf>
    <xf numFmtId="49" fontId="9" fillId="0" borderId="3" xfId="2" applyNumberFormat="1" applyFont="1" applyBorder="1" applyAlignment="1">
      <alignment horizontal="left" vertical="center" wrapText="1" shrinkToFit="1"/>
    </xf>
    <xf numFmtId="0" fontId="6" fillId="0" borderId="3" xfId="0" applyFont="1" applyBorder="1" applyAlignment="1">
      <alignment vertical="center"/>
    </xf>
    <xf numFmtId="1" fontId="9" fillId="0" borderId="3" xfId="0" applyNumberFormat="1" applyFont="1" applyBorder="1" applyAlignment="1">
      <alignment horizontal="center" vertical="center" wrapText="1"/>
    </xf>
    <xf numFmtId="9" fontId="6" fillId="0" borderId="3" xfId="1" applyFont="1" applyFill="1" applyBorder="1" applyAlignment="1" applyProtection="1">
      <alignment horizontal="center" vertical="center" wrapText="1"/>
    </xf>
    <xf numFmtId="0" fontId="14" fillId="6" borderId="0" xfId="0" applyFont="1" applyFill="1" applyAlignment="1">
      <alignment horizontal="left" vertical="center" wrapText="1"/>
    </xf>
    <xf numFmtId="0" fontId="15" fillId="5" borderId="5" xfId="0" applyFont="1" applyFill="1" applyBorder="1" applyAlignment="1">
      <alignment horizontal="left" vertical="center"/>
    </xf>
    <xf numFmtId="0" fontId="15" fillId="5" borderId="2" xfId="0" applyFont="1" applyFill="1" applyBorder="1" applyAlignment="1">
      <alignment horizontal="left" vertical="center"/>
    </xf>
    <xf numFmtId="0" fontId="15" fillId="5" borderId="4" xfId="0" applyFont="1" applyFill="1" applyBorder="1" applyAlignment="1">
      <alignment horizontal="left" vertical="center"/>
    </xf>
    <xf numFmtId="0" fontId="11" fillId="3" borderId="0" xfId="0" applyFont="1" applyFill="1" applyAlignment="1">
      <alignment horizontal="left" vertical="center"/>
    </xf>
    <xf numFmtId="0" fontId="12" fillId="4" borderId="0" xfId="0" applyFont="1" applyFill="1" applyAlignment="1">
      <alignment horizontal="left" vertical="center"/>
    </xf>
    <xf numFmtId="0" fontId="14" fillId="0" borderId="0" xfId="0" applyFont="1" applyAlignment="1">
      <alignment horizontal="left" vertical="top" wrapText="1"/>
    </xf>
    <xf numFmtId="0" fontId="1" fillId="10" borderId="7" xfId="0" applyFont="1" applyFill="1" applyBorder="1" applyAlignment="1">
      <alignment horizontal="left" vertical="center" wrapText="1"/>
    </xf>
    <xf numFmtId="0" fontId="1" fillId="10" borderId="6" xfId="0" applyFont="1" applyFill="1" applyBorder="1" applyAlignment="1">
      <alignment horizontal="left" vertical="center" wrapText="1"/>
    </xf>
    <xf numFmtId="0" fontId="1" fillId="10" borderId="8" xfId="0" applyFont="1" applyFill="1" applyBorder="1" applyAlignment="1">
      <alignment horizontal="left" vertical="center" wrapText="1"/>
    </xf>
    <xf numFmtId="0" fontId="1" fillId="0" borderId="0" xfId="0" applyFont="1" applyAlignment="1">
      <alignment horizontal="left" wrapText="1"/>
    </xf>
    <xf numFmtId="0" fontId="14" fillId="7" borderId="5" xfId="0" applyFont="1" applyFill="1" applyBorder="1" applyAlignment="1" applyProtection="1">
      <alignment horizontal="left" vertical="center"/>
      <protection locked="0"/>
    </xf>
    <xf numFmtId="0" fontId="14" fillId="7" borderId="4" xfId="0" applyFont="1" applyFill="1" applyBorder="1" applyAlignment="1" applyProtection="1">
      <alignment horizontal="left" vertical="center"/>
      <protection locked="0"/>
    </xf>
    <xf numFmtId="0" fontId="19" fillId="7" borderId="5" xfId="3" applyFill="1" applyBorder="1" applyAlignment="1" applyProtection="1">
      <alignment horizontal="left" vertical="center"/>
      <protection locked="0"/>
    </xf>
    <xf numFmtId="0" fontId="19" fillId="7" borderId="4" xfId="3" applyFill="1" applyBorder="1" applyAlignment="1" applyProtection="1">
      <alignment horizontal="left" vertical="center"/>
      <protection locked="0"/>
    </xf>
    <xf numFmtId="164" fontId="14" fillId="7" borderId="5" xfId="0" applyNumberFormat="1" applyFont="1" applyFill="1" applyBorder="1" applyAlignment="1" applyProtection="1">
      <alignment horizontal="left" vertical="center"/>
      <protection locked="0"/>
    </xf>
    <xf numFmtId="164" fontId="14" fillId="7" borderId="4" xfId="0" applyNumberFormat="1" applyFont="1" applyFill="1" applyBorder="1" applyAlignment="1" applyProtection="1">
      <alignment horizontal="left" vertical="center"/>
      <protection locked="0"/>
    </xf>
  </cellXfs>
  <cellStyles count="9">
    <cellStyle name="Hyperlink" xfId="3" builtinId="8"/>
    <cellStyle name="Hyperlink 2" xfId="5" xr:uid="{497C6DC6-516B-4626-AB04-C70290927F9A}"/>
    <cellStyle name="Hyperlink 3" xfId="7" xr:uid="{DAD3D178-66F0-4764-9959-4BCAE9B4E57C}"/>
    <cellStyle name="Normal" xfId="0" builtinId="0"/>
    <cellStyle name="Normal 2" xfId="4" xr:uid="{E6C9655C-3D90-48FF-9DAC-2BC3B9D22948}"/>
    <cellStyle name="Normal 2 2" xfId="2" xr:uid="{87D728A1-74B9-4F16-B1EF-3A1CB1D12145}"/>
    <cellStyle name="Normal 5" xfId="6" xr:uid="{EE2ABE06-67C0-4952-BF3B-5250C0BF7C85}"/>
    <cellStyle name="Normal 6" xfId="8" xr:uid="{73820F19-7777-412E-AC30-DFF4F7A03780}"/>
    <cellStyle name="Percent" xfId="1" builtinId="5"/>
  </cellStyles>
  <dxfs count="0"/>
  <tableStyles count="0" defaultTableStyle="TableStyleMedium2" defaultPivotStyle="PivotStyleLight16"/>
  <colors>
    <mruColors>
      <color rgb="FF0B2C54"/>
      <color rgb="FFEAEDEF"/>
      <color rgb="FFDEE2E5"/>
      <color rgb="FFC79A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11E40"/>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BA6A0-3324-4F59-B961-9AF5A3E24AA7}">
  <sheetPr>
    <tabColor theme="4" tint="-0.499984740745262"/>
    <pageSetUpPr fitToPage="1"/>
  </sheetPr>
  <dimension ref="B1:Q60"/>
  <sheetViews>
    <sheetView showGridLines="0" tabSelected="1" topLeftCell="A8" zoomScaleNormal="100" workbookViewId="0">
      <selection activeCell="F34" sqref="F34"/>
    </sheetView>
  </sheetViews>
  <sheetFormatPr defaultColWidth="8.85546875" defaultRowHeight="15" x14ac:dyDescent="0.25"/>
  <cols>
    <col min="1" max="1" width="1.28515625" style="5" customWidth="1"/>
    <col min="2" max="3" width="19.85546875" style="4" customWidth="1"/>
    <col min="4" max="4" width="31" style="4" customWidth="1"/>
    <col min="5" max="9" width="19.85546875" style="4" customWidth="1"/>
    <col min="10" max="10" width="19.85546875" style="5" customWidth="1"/>
    <col min="11" max="16384" width="8.85546875" style="5"/>
  </cols>
  <sheetData>
    <row r="1" spans="2:10" ht="6" customHeight="1" x14ac:dyDescent="0.25"/>
    <row r="2" spans="2:10" s="6" customFormat="1" ht="21" x14ac:dyDescent="0.25">
      <c r="B2" s="58" t="s">
        <v>0</v>
      </c>
      <c r="C2" s="58"/>
      <c r="D2" s="58"/>
      <c r="E2" s="58"/>
      <c r="F2" s="58"/>
      <c r="G2" s="58"/>
      <c r="H2" s="58"/>
      <c r="I2" s="58"/>
      <c r="J2" s="58"/>
    </row>
    <row r="3" spans="2:10" customFormat="1" ht="30" customHeight="1" x14ac:dyDescent="0.25">
      <c r="B3" s="59" t="s">
        <v>23</v>
      </c>
      <c r="C3" s="59"/>
      <c r="D3" s="59"/>
      <c r="E3" s="59"/>
      <c r="F3" s="59"/>
      <c r="G3" s="59"/>
      <c r="H3" s="59"/>
      <c r="I3" s="59"/>
      <c r="J3" s="59"/>
    </row>
    <row r="4" spans="2:10" customFormat="1" ht="24" customHeight="1" x14ac:dyDescent="0.25">
      <c r="B4" s="7" t="s">
        <v>1</v>
      </c>
      <c r="C4" s="36" t="s">
        <v>37</v>
      </c>
      <c r="D4" s="8"/>
      <c r="E4" s="35"/>
      <c r="F4" s="34"/>
      <c r="G4" s="34"/>
      <c r="H4" s="34"/>
      <c r="I4" s="34"/>
      <c r="J4" s="34"/>
    </row>
    <row r="5" spans="2:10" customFormat="1" ht="17.100000000000001" customHeight="1" x14ac:dyDescent="0.25">
      <c r="B5" s="7" t="s">
        <v>2</v>
      </c>
      <c r="C5" s="9" t="s">
        <v>38</v>
      </c>
      <c r="D5" s="9"/>
      <c r="E5" s="34"/>
      <c r="F5" s="34"/>
      <c r="G5" s="34"/>
      <c r="H5" s="34"/>
      <c r="I5" s="34"/>
      <c r="J5" s="34"/>
    </row>
    <row r="6" spans="2:10" customFormat="1" ht="17.100000000000001" customHeight="1" x14ac:dyDescent="0.25">
      <c r="B6" s="7" t="s">
        <v>21</v>
      </c>
      <c r="C6" s="36">
        <v>270000413</v>
      </c>
      <c r="D6" s="9"/>
      <c r="E6" s="34"/>
      <c r="F6" s="34"/>
      <c r="G6" s="34"/>
      <c r="H6" s="34"/>
      <c r="I6" s="34"/>
      <c r="J6" s="34"/>
    </row>
    <row r="7" spans="2:10" customFormat="1" ht="10.5" customHeight="1" x14ac:dyDescent="0.25"/>
    <row r="8" spans="2:10" customFormat="1" ht="21" customHeight="1" x14ac:dyDescent="0.25">
      <c r="B8" s="55" t="s">
        <v>3</v>
      </c>
      <c r="C8" s="56"/>
      <c r="D8" s="56"/>
      <c r="E8" s="56"/>
      <c r="F8" s="56"/>
      <c r="G8" s="56"/>
      <c r="H8" s="56"/>
      <c r="I8" s="56"/>
      <c r="J8" s="57"/>
    </row>
    <row r="9" spans="2:10" customFormat="1" ht="15" customHeight="1" x14ac:dyDescent="0.25">
      <c r="B9" s="10" t="s">
        <v>4</v>
      </c>
    </row>
    <row r="10" spans="2:10" s="11" customFormat="1" x14ac:dyDescent="0.25">
      <c r="B10" s="60" t="s">
        <v>27</v>
      </c>
      <c r="C10" s="60"/>
      <c r="D10" s="60"/>
      <c r="E10" s="60"/>
      <c r="F10" s="60"/>
      <c r="G10" s="60"/>
    </row>
    <row r="11" spans="2:10" s="11" customFormat="1" ht="15" customHeight="1" x14ac:dyDescent="0.25">
      <c r="B11" s="60" t="s">
        <v>28</v>
      </c>
      <c r="C11" s="60"/>
      <c r="D11" s="60"/>
      <c r="E11" s="60"/>
      <c r="F11" s="60"/>
      <c r="G11" s="60"/>
    </row>
    <row r="12" spans="2:10" s="11" customFormat="1" ht="30" customHeight="1" x14ac:dyDescent="0.25">
      <c r="B12" s="60" t="s">
        <v>36</v>
      </c>
      <c r="C12" s="60"/>
      <c r="D12" s="60"/>
      <c r="E12" s="60"/>
      <c r="F12" s="60"/>
      <c r="G12" s="60"/>
    </row>
    <row r="13" spans="2:10" customFormat="1" ht="64.5" customHeight="1" x14ac:dyDescent="0.25">
      <c r="B13" s="54" t="s">
        <v>24</v>
      </c>
      <c r="C13" s="54"/>
      <c r="D13" s="54"/>
      <c r="E13" s="54"/>
      <c r="F13" s="54"/>
      <c r="G13" s="54"/>
    </row>
    <row r="14" spans="2:10" customFormat="1" ht="10.5" customHeight="1" x14ac:dyDescent="0.25">
      <c r="B14" s="12"/>
    </row>
    <row r="15" spans="2:10" customFormat="1" ht="21" customHeight="1" x14ac:dyDescent="0.25">
      <c r="B15" s="55" t="s">
        <v>5</v>
      </c>
      <c r="C15" s="56"/>
      <c r="D15" s="56"/>
      <c r="E15" s="56"/>
      <c r="F15" s="56"/>
      <c r="G15" s="56"/>
      <c r="H15" s="56"/>
      <c r="I15" s="56"/>
      <c r="J15" s="57"/>
    </row>
    <row r="16" spans="2:10" customFormat="1" ht="3.75" customHeight="1" x14ac:dyDescent="0.25">
      <c r="B16" s="13"/>
    </row>
    <row r="17" spans="2:17" customFormat="1" ht="17.100000000000001" customHeight="1" x14ac:dyDescent="0.25">
      <c r="B17" s="14" t="s">
        <v>6</v>
      </c>
      <c r="C17" s="65"/>
      <c r="D17" s="66"/>
      <c r="E17" s="32"/>
      <c r="F17" s="2"/>
      <c r="G17" s="33"/>
      <c r="H17" s="33"/>
      <c r="I17" s="33"/>
      <c r="J17" s="34"/>
    </row>
    <row r="18" spans="2:17" customFormat="1" ht="17.100000000000001" customHeight="1" x14ac:dyDescent="0.25">
      <c r="B18" s="14" t="s">
        <v>7</v>
      </c>
      <c r="C18" s="65"/>
      <c r="D18" s="66"/>
      <c r="E18" s="32"/>
      <c r="F18" s="2"/>
      <c r="G18" s="32"/>
      <c r="H18" s="2"/>
      <c r="I18" s="2"/>
      <c r="J18" s="34"/>
    </row>
    <row r="19" spans="2:17" customFormat="1" ht="17.100000000000001" customHeight="1" x14ac:dyDescent="0.25">
      <c r="B19" s="14" t="s">
        <v>9</v>
      </c>
      <c r="C19" s="65"/>
      <c r="D19" s="66"/>
      <c r="E19" s="32"/>
      <c r="F19" s="2"/>
      <c r="G19" s="32"/>
      <c r="H19" s="2"/>
      <c r="I19" s="2"/>
      <c r="J19" s="34"/>
    </row>
    <row r="20" spans="2:17" customFormat="1" ht="17.100000000000001" customHeight="1" x14ac:dyDescent="0.25">
      <c r="B20" s="14" t="s">
        <v>11</v>
      </c>
      <c r="C20" s="67"/>
      <c r="D20" s="68"/>
      <c r="E20" s="32"/>
      <c r="F20" s="2"/>
      <c r="G20" s="32"/>
      <c r="H20" s="2"/>
      <c r="I20" s="2"/>
      <c r="J20" s="34"/>
    </row>
    <row r="21" spans="2:17" customFormat="1" ht="17.100000000000001" customHeight="1" x14ac:dyDescent="0.25">
      <c r="B21" s="14" t="s">
        <v>13</v>
      </c>
      <c r="C21" s="69"/>
      <c r="D21" s="70"/>
      <c r="E21" s="32"/>
      <c r="F21" s="2"/>
      <c r="G21" s="32"/>
      <c r="H21" s="2"/>
      <c r="I21" s="2"/>
      <c r="J21" s="34"/>
    </row>
    <row r="22" spans="2:17" customFormat="1" ht="10.5" customHeight="1" x14ac:dyDescent="0.25">
      <c r="B22" s="15"/>
    </row>
    <row r="23" spans="2:17" ht="15.75" hidden="1" x14ac:dyDescent="0.25">
      <c r="B23" s="16" t="s">
        <v>22</v>
      </c>
    </row>
    <row r="24" spans="2:17" hidden="1" x14ac:dyDescent="0.25">
      <c r="B24" s="14" t="s">
        <v>8</v>
      </c>
      <c r="C24" s="65"/>
      <c r="D24" s="66"/>
      <c r="E24" s="2"/>
      <c r="F24" s="2"/>
      <c r="G24" s="2"/>
      <c r="H24" s="2"/>
      <c r="I24" s="2"/>
      <c r="J24" s="1"/>
    </row>
    <row r="25" spans="2:17" hidden="1" x14ac:dyDescent="0.25">
      <c r="B25" s="14" t="s">
        <v>10</v>
      </c>
      <c r="C25" s="65"/>
      <c r="D25" s="66"/>
      <c r="E25" s="2"/>
      <c r="F25" s="2"/>
      <c r="G25" s="2"/>
      <c r="H25" s="2"/>
      <c r="I25" s="2"/>
      <c r="J25" s="1"/>
    </row>
    <row r="26" spans="2:17" hidden="1" x14ac:dyDescent="0.25">
      <c r="B26" s="14" t="s">
        <v>12</v>
      </c>
      <c r="C26" s="65"/>
      <c r="D26" s="66"/>
      <c r="E26" s="2"/>
      <c r="F26" s="2"/>
      <c r="G26" s="2"/>
      <c r="H26" s="2"/>
      <c r="I26" s="2"/>
      <c r="J26" s="1"/>
    </row>
    <row r="27" spans="2:17" hidden="1" x14ac:dyDescent="0.25">
      <c r="B27" s="14" t="s">
        <v>25</v>
      </c>
      <c r="C27" s="65"/>
      <c r="D27" s="66"/>
      <c r="E27" s="2"/>
      <c r="F27" s="2"/>
      <c r="G27" s="2"/>
      <c r="H27" s="2"/>
      <c r="I27" s="2"/>
      <c r="J27" s="1"/>
    </row>
    <row r="28" spans="2:17" ht="10.5" customHeight="1" x14ac:dyDescent="0.25"/>
    <row r="29" spans="2:17" customFormat="1" ht="21" customHeight="1" x14ac:dyDescent="0.25">
      <c r="B29" s="55" t="s">
        <v>26</v>
      </c>
      <c r="C29" s="56"/>
      <c r="D29" s="56"/>
      <c r="E29" s="56"/>
      <c r="F29" s="56"/>
      <c r="G29" s="56"/>
      <c r="H29" s="56"/>
      <c r="I29" s="56"/>
      <c r="J29" s="57"/>
    </row>
    <row r="30" spans="2:17" s="19" customFormat="1" ht="98.25" customHeight="1" x14ac:dyDescent="0.25">
      <c r="B30" s="17" t="s">
        <v>15</v>
      </c>
      <c r="C30" s="17" t="s">
        <v>16</v>
      </c>
      <c r="D30" s="17" t="s">
        <v>17</v>
      </c>
      <c r="E30" s="18" t="s">
        <v>18</v>
      </c>
      <c r="F30" s="18" t="s">
        <v>19</v>
      </c>
      <c r="G30" s="18" t="s">
        <v>20</v>
      </c>
    </row>
    <row r="31" spans="2:17" s="20" customFormat="1" ht="32.25" customHeight="1" x14ac:dyDescent="0.25">
      <c r="B31" s="40" t="s">
        <v>26</v>
      </c>
      <c r="C31" s="41" t="s">
        <v>39</v>
      </c>
      <c r="D31" s="42" t="s">
        <v>40</v>
      </c>
      <c r="E31" s="43">
        <v>1</v>
      </c>
      <c r="F31" s="44">
        <v>232</v>
      </c>
      <c r="G31" s="45">
        <f t="shared" ref="G31:G47" si="0">(F31/$F$48)*E31</f>
        <v>0.21521335807050093</v>
      </c>
      <c r="H31" s="37"/>
      <c r="I31" s="38"/>
      <c r="J31" s="37"/>
      <c r="K31" s="37"/>
      <c r="L31" s="37"/>
      <c r="M31" s="37"/>
      <c r="N31" s="37"/>
      <c r="O31" s="37"/>
      <c r="P31"/>
      <c r="Q31" s="37"/>
    </row>
    <row r="32" spans="2:17" s="20" customFormat="1" ht="15" hidden="1" customHeight="1" x14ac:dyDescent="0.25">
      <c r="C32" s="46"/>
      <c r="D32" s="46"/>
      <c r="E32" s="47"/>
      <c r="F32" s="48"/>
      <c r="G32" s="49">
        <f t="shared" si="0"/>
        <v>0</v>
      </c>
      <c r="H32" s="37"/>
      <c r="I32" s="38"/>
      <c r="J32"/>
      <c r="K32"/>
      <c r="L32"/>
      <c r="M32"/>
      <c r="N32" s="37"/>
      <c r="O32"/>
      <c r="P32"/>
      <c r="Q32" s="37"/>
    </row>
    <row r="33" spans="2:17" s="20" customFormat="1" ht="32.25" customHeight="1" x14ac:dyDescent="0.25">
      <c r="B33" s="50" t="s">
        <v>26</v>
      </c>
      <c r="C33" s="46" t="s">
        <v>41</v>
      </c>
      <c r="D33" s="51" t="s">
        <v>42</v>
      </c>
      <c r="E33" s="47">
        <v>1</v>
      </c>
      <c r="F33" s="48">
        <v>28</v>
      </c>
      <c r="G33" s="49">
        <f t="shared" si="0"/>
        <v>2.5974025974025976E-2</v>
      </c>
      <c r="H33" s="37"/>
      <c r="I33" s="38"/>
      <c r="J33" s="37"/>
      <c r="K33" s="37"/>
      <c r="L33" s="37"/>
      <c r="M33"/>
      <c r="N33"/>
      <c r="O33"/>
      <c r="P33"/>
      <c r="Q33" s="37"/>
    </row>
    <row r="34" spans="2:17" s="20" customFormat="1" ht="27" x14ac:dyDescent="0.25">
      <c r="B34" s="50" t="s">
        <v>26</v>
      </c>
      <c r="C34" s="46" t="s">
        <v>41</v>
      </c>
      <c r="D34" s="51" t="s">
        <v>43</v>
      </c>
      <c r="E34" s="47">
        <v>1</v>
      </c>
      <c r="F34" s="48">
        <v>1</v>
      </c>
      <c r="G34" s="49">
        <f t="shared" si="0"/>
        <v>9.2764378478664194E-4</v>
      </c>
      <c r="H34" s="37"/>
      <c r="I34" s="38"/>
      <c r="J34" s="37"/>
      <c r="K34" s="37"/>
      <c r="L34" s="37"/>
      <c r="M34" s="37"/>
      <c r="N34" s="37"/>
      <c r="O34" s="37"/>
      <c r="P34"/>
      <c r="Q34" s="37"/>
    </row>
    <row r="35" spans="2:17" s="20" customFormat="1" ht="27" x14ac:dyDescent="0.25">
      <c r="B35" s="50" t="s">
        <v>26</v>
      </c>
      <c r="C35" s="46" t="s">
        <v>41</v>
      </c>
      <c r="D35" s="51" t="s">
        <v>44</v>
      </c>
      <c r="E35" s="47">
        <v>1</v>
      </c>
      <c r="F35" s="48">
        <v>1</v>
      </c>
      <c r="G35" s="49">
        <f t="shared" si="0"/>
        <v>9.2764378478664194E-4</v>
      </c>
      <c r="H35" s="37"/>
      <c r="I35" s="38"/>
      <c r="J35"/>
      <c r="K35"/>
      <c r="L35"/>
      <c r="M35"/>
      <c r="N35" s="37"/>
      <c r="O35"/>
      <c r="P35"/>
      <c r="Q35" s="37"/>
    </row>
    <row r="36" spans="2:17" s="20" customFormat="1" ht="27" x14ac:dyDescent="0.25">
      <c r="B36" s="50" t="s">
        <v>26</v>
      </c>
      <c r="C36" s="46" t="s">
        <v>41</v>
      </c>
      <c r="D36" s="51" t="s">
        <v>45</v>
      </c>
      <c r="E36" s="47">
        <v>1</v>
      </c>
      <c r="F36" s="48">
        <v>78</v>
      </c>
      <c r="G36" s="49">
        <f t="shared" si="0"/>
        <v>7.2356215213358069E-2</v>
      </c>
      <c r="H36" s="37"/>
      <c r="I36" s="38"/>
      <c r="J36" s="37"/>
      <c r="K36" s="37"/>
      <c r="L36" s="37"/>
      <c r="M36" s="37"/>
      <c r="N36" s="37"/>
      <c r="O36" s="37"/>
      <c r="P36"/>
      <c r="Q36" s="37"/>
    </row>
    <row r="37" spans="2:17" s="20" customFormat="1" ht="27" x14ac:dyDescent="0.25">
      <c r="B37" s="50" t="s">
        <v>26</v>
      </c>
      <c r="C37" s="46" t="s">
        <v>41</v>
      </c>
      <c r="D37" s="51" t="s">
        <v>46</v>
      </c>
      <c r="E37" s="47">
        <v>1</v>
      </c>
      <c r="F37" s="48">
        <v>2</v>
      </c>
      <c r="G37" s="49">
        <f t="shared" si="0"/>
        <v>1.8552875695732839E-3</v>
      </c>
      <c r="H37" s="37"/>
      <c r="I37" s="38"/>
      <c r="J37" s="37"/>
      <c r="K37" s="37"/>
      <c r="L37" s="37"/>
      <c r="M37" s="37"/>
      <c r="N37" s="37"/>
      <c r="O37" s="37"/>
      <c r="P37"/>
      <c r="Q37" s="37"/>
    </row>
    <row r="38" spans="2:17" s="20" customFormat="1" ht="27" x14ac:dyDescent="0.25">
      <c r="B38" s="50" t="s">
        <v>26</v>
      </c>
      <c r="C38" s="46" t="s">
        <v>41</v>
      </c>
      <c r="D38" s="51" t="s">
        <v>47</v>
      </c>
      <c r="E38" s="47">
        <v>1</v>
      </c>
      <c r="F38" s="48">
        <v>32</v>
      </c>
      <c r="G38" s="49">
        <f t="shared" si="0"/>
        <v>2.9684601113172542E-2</v>
      </c>
      <c r="H38" s="37"/>
      <c r="I38" s="37"/>
      <c r="J38" s="37"/>
      <c r="K38" s="37"/>
      <c r="L38" s="37"/>
      <c r="M38" s="37"/>
      <c r="N38" s="37"/>
      <c r="O38" s="37"/>
      <c r="P38"/>
      <c r="Q38" s="37"/>
    </row>
    <row r="39" spans="2:17" s="20" customFormat="1" ht="27" x14ac:dyDescent="0.25">
      <c r="B39" s="50" t="s">
        <v>26</v>
      </c>
      <c r="C39" s="46" t="s">
        <v>41</v>
      </c>
      <c r="D39" s="51" t="s">
        <v>48</v>
      </c>
      <c r="E39" s="47">
        <v>1</v>
      </c>
      <c r="F39" s="52">
        <v>8</v>
      </c>
      <c r="G39" s="49">
        <f t="shared" si="0"/>
        <v>7.4211502782931356E-3</v>
      </c>
      <c r="H39" s="37"/>
      <c r="I39" s="39"/>
      <c r="J39" s="37"/>
      <c r="K39" s="37"/>
      <c r="L39" s="37"/>
      <c r="M39" s="37"/>
      <c r="N39" s="37"/>
      <c r="O39" s="37"/>
      <c r="P39"/>
      <c r="Q39" s="37"/>
    </row>
    <row r="40" spans="2:17" s="20" customFormat="1" ht="27" x14ac:dyDescent="0.25">
      <c r="B40" s="50" t="s">
        <v>26</v>
      </c>
      <c r="C40" s="46" t="s">
        <v>41</v>
      </c>
      <c r="D40" s="51" t="s">
        <v>49</v>
      </c>
      <c r="E40" s="47">
        <v>1</v>
      </c>
      <c r="F40" s="48">
        <v>30</v>
      </c>
      <c r="G40" s="49">
        <f t="shared" si="0"/>
        <v>2.7829313543599257E-2</v>
      </c>
      <c r="H40" s="37"/>
      <c r="I40" s="38"/>
      <c r="J40" s="37"/>
      <c r="K40" s="37"/>
      <c r="L40" s="37"/>
      <c r="M40" s="37"/>
      <c r="N40" s="37"/>
      <c r="O40" s="37"/>
      <c r="P40"/>
      <c r="Q40" s="37"/>
    </row>
    <row r="41" spans="2:17" s="20" customFormat="1" ht="27" x14ac:dyDescent="0.25">
      <c r="B41" s="50" t="s">
        <v>26</v>
      </c>
      <c r="C41" s="46" t="s">
        <v>41</v>
      </c>
      <c r="D41" s="46" t="s">
        <v>50</v>
      </c>
      <c r="E41" s="47">
        <v>1</v>
      </c>
      <c r="F41" s="48">
        <v>1</v>
      </c>
      <c r="G41" s="49">
        <f t="shared" si="0"/>
        <v>9.2764378478664194E-4</v>
      </c>
      <c r="H41" s="37"/>
      <c r="I41" s="38"/>
      <c r="J41" s="37"/>
      <c r="K41" s="37"/>
      <c r="L41" s="37"/>
      <c r="M41" s="37"/>
      <c r="N41" s="37"/>
      <c r="O41" s="37"/>
      <c r="P41"/>
      <c r="Q41" s="37"/>
    </row>
    <row r="42" spans="2:17" s="20" customFormat="1" ht="27" x14ac:dyDescent="0.25">
      <c r="B42" s="50" t="s">
        <v>26</v>
      </c>
      <c r="C42" s="46" t="s">
        <v>41</v>
      </c>
      <c r="D42" s="51" t="s">
        <v>51</v>
      </c>
      <c r="E42" s="47">
        <v>1</v>
      </c>
      <c r="F42" s="48">
        <v>40</v>
      </c>
      <c r="G42" s="49">
        <f t="shared" si="0"/>
        <v>3.7105751391465679E-2</v>
      </c>
      <c r="H42" s="37"/>
      <c r="I42" s="38"/>
      <c r="J42" s="37"/>
      <c r="K42" s="37"/>
      <c r="L42" s="37"/>
      <c r="M42" s="37"/>
      <c r="N42" s="37"/>
      <c r="O42" s="37"/>
      <c r="P42"/>
      <c r="Q42" s="37"/>
    </row>
    <row r="43" spans="2:17" s="20" customFormat="1" ht="27" x14ac:dyDescent="0.25">
      <c r="B43" s="50" t="s">
        <v>26</v>
      </c>
      <c r="C43" s="46" t="s">
        <v>41</v>
      </c>
      <c r="D43" s="51" t="s">
        <v>52</v>
      </c>
      <c r="E43" s="47">
        <v>1</v>
      </c>
      <c r="F43" s="48">
        <v>155</v>
      </c>
      <c r="G43" s="49">
        <f t="shared" si="0"/>
        <v>0.14378478664192951</v>
      </c>
      <c r="H43" s="37"/>
      <c r="I43" s="38"/>
      <c r="J43" s="37"/>
      <c r="K43" s="37"/>
      <c r="L43" s="37"/>
      <c r="M43" s="37"/>
      <c r="N43" s="37"/>
      <c r="O43" s="37"/>
      <c r="P43"/>
      <c r="Q43" s="37"/>
    </row>
    <row r="44" spans="2:17" s="20" customFormat="1" ht="27" x14ac:dyDescent="0.25">
      <c r="B44" s="50" t="s">
        <v>26</v>
      </c>
      <c r="C44" s="46" t="s">
        <v>41</v>
      </c>
      <c r="D44" s="51" t="s">
        <v>53</v>
      </c>
      <c r="E44" s="47">
        <v>1</v>
      </c>
      <c r="F44" s="48">
        <v>155</v>
      </c>
      <c r="G44" s="49">
        <f t="shared" si="0"/>
        <v>0.14378478664192951</v>
      </c>
      <c r="H44" s="37"/>
      <c r="I44" s="38"/>
      <c r="J44" s="37"/>
      <c r="K44" s="37"/>
      <c r="L44" s="37"/>
      <c r="M44" s="37"/>
      <c r="N44" s="37"/>
      <c r="O44" s="37"/>
      <c r="P44"/>
      <c r="Q44" s="37"/>
    </row>
    <row r="45" spans="2:17" s="20" customFormat="1" ht="27" x14ac:dyDescent="0.2">
      <c r="B45" s="50" t="s">
        <v>26</v>
      </c>
      <c r="C45" s="46" t="s">
        <v>54</v>
      </c>
      <c r="D45" s="51" t="s">
        <v>55</v>
      </c>
      <c r="E45" s="47">
        <v>1</v>
      </c>
      <c r="F45" s="48">
        <v>12</v>
      </c>
      <c r="G45" s="49">
        <f t="shared" si="0"/>
        <v>1.1131725417439703E-2</v>
      </c>
      <c r="H45" s="37"/>
      <c r="I45" s="37"/>
      <c r="J45" s="37"/>
    </row>
    <row r="46" spans="2:17" s="20" customFormat="1" ht="27" x14ac:dyDescent="0.2">
      <c r="B46" s="50" t="s">
        <v>26</v>
      </c>
      <c r="C46" s="46" t="s">
        <v>56</v>
      </c>
      <c r="D46" s="51" t="s">
        <v>57</v>
      </c>
      <c r="E46" s="47">
        <v>1</v>
      </c>
      <c r="F46" s="48">
        <v>12</v>
      </c>
      <c r="G46" s="49">
        <f t="shared" si="0"/>
        <v>1.1131725417439703E-2</v>
      </c>
      <c r="H46" s="37"/>
      <c r="I46" s="37"/>
      <c r="J46" s="37"/>
    </row>
    <row r="47" spans="2:17" s="20" customFormat="1" ht="32.25" customHeight="1" x14ac:dyDescent="0.2">
      <c r="B47" s="50" t="s">
        <v>26</v>
      </c>
      <c r="C47" s="46" t="s">
        <v>58</v>
      </c>
      <c r="D47" s="51" t="s">
        <v>59</v>
      </c>
      <c r="E47" s="53">
        <v>1</v>
      </c>
      <c r="F47" s="48">
        <v>291</v>
      </c>
      <c r="G47" s="49">
        <f t="shared" si="0"/>
        <v>0.26994434137291279</v>
      </c>
      <c r="H47" s="37"/>
      <c r="I47" s="37"/>
      <c r="J47" s="37"/>
    </row>
    <row r="48" spans="2:17" s="24" customFormat="1" x14ac:dyDescent="0.2">
      <c r="B48" s="21"/>
      <c r="C48" s="21"/>
      <c r="D48" s="21"/>
      <c r="E48" s="21"/>
      <c r="F48" s="22">
        <f>SUM(F31:F47)</f>
        <v>1078</v>
      </c>
      <c r="G48" s="23">
        <f>SUM(G31:G47)</f>
        <v>1</v>
      </c>
      <c r="H48" s="37"/>
      <c r="I48" s="37"/>
      <c r="J48" s="37"/>
    </row>
    <row r="49" spans="2:10" ht="10.5" customHeight="1" x14ac:dyDescent="0.25">
      <c r="F49" s="21"/>
      <c r="G49" s="21"/>
      <c r="H49" s="5"/>
      <c r="I49" s="5"/>
    </row>
    <row r="50" spans="2:10" ht="33.75" customHeight="1" x14ac:dyDescent="0.25">
      <c r="B50" s="64" t="s">
        <v>31</v>
      </c>
      <c r="C50" s="64"/>
      <c r="D50" s="64"/>
      <c r="E50" s="64"/>
      <c r="F50" s="64"/>
      <c r="G50" s="64"/>
      <c r="H50" s="64"/>
      <c r="I50" s="64"/>
      <c r="J50" s="64"/>
    </row>
    <row r="51" spans="2:10" ht="10.5" customHeight="1" x14ac:dyDescent="0.25">
      <c r="F51" s="21"/>
      <c r="G51" s="21"/>
      <c r="H51" s="5"/>
      <c r="I51" s="5"/>
    </row>
    <row r="52" spans="2:10" customFormat="1" ht="21" customHeight="1" x14ac:dyDescent="0.25">
      <c r="B52" s="55" t="s">
        <v>14</v>
      </c>
      <c r="C52" s="56"/>
      <c r="D52" s="56"/>
      <c r="E52" s="56"/>
      <c r="F52" s="56"/>
      <c r="G52" s="56"/>
      <c r="H52" s="56"/>
      <c r="I52" s="56"/>
      <c r="J52" s="57"/>
    </row>
    <row r="53" spans="2:10" ht="36" customHeight="1" x14ac:dyDescent="0.25">
      <c r="B53" s="61" t="s">
        <v>29</v>
      </c>
      <c r="C53" s="62"/>
      <c r="D53" s="62"/>
      <c r="E53" s="62"/>
      <c r="F53" s="62"/>
      <c r="G53" s="62"/>
      <c r="H53" s="62"/>
      <c r="I53" s="62"/>
      <c r="J53" s="63"/>
    </row>
    <row r="54" spans="2:10" ht="39.75" customHeight="1" x14ac:dyDescent="0.25">
      <c r="B54" s="25" t="s">
        <v>30</v>
      </c>
      <c r="C54" s="26" t="s">
        <v>60</v>
      </c>
      <c r="D54" s="26" t="s">
        <v>61</v>
      </c>
      <c r="E54" s="27" t="s">
        <v>35</v>
      </c>
      <c r="F54" s="27" t="s">
        <v>32</v>
      </c>
      <c r="G54" s="27" t="s">
        <v>33</v>
      </c>
      <c r="H54" s="28" t="s">
        <v>34</v>
      </c>
      <c r="I54" s="5"/>
    </row>
    <row r="55" spans="2:10" s="31" customFormat="1" ht="46.5" customHeight="1" x14ac:dyDescent="0.25">
      <c r="B55" s="3"/>
      <c r="C55" s="3"/>
      <c r="D55" s="3"/>
      <c r="E55" s="29">
        <f>IF(G48&lt;1,G48,1)</f>
        <v>1</v>
      </c>
      <c r="F55" s="30" t="str">
        <f>IF(B55&gt;0,B55+C55+D55+#REF!+#REF!,"")</f>
        <v/>
      </c>
      <c r="G55" s="30" t="str">
        <f>IF(B55&gt;0,E55*F55,"")</f>
        <v/>
      </c>
      <c r="H55" s="30" t="str">
        <f>IF(B55&gt;0,F55-G55,"")</f>
        <v/>
      </c>
    </row>
    <row r="56" spans="2:10" s="1" customFormat="1" x14ac:dyDescent="0.25">
      <c r="B56" s="2"/>
      <c r="C56" s="2"/>
      <c r="D56" s="2"/>
      <c r="E56" s="2"/>
      <c r="F56" s="2"/>
      <c r="G56" s="2"/>
      <c r="H56" s="2"/>
      <c r="I56" s="2"/>
    </row>
    <row r="57" spans="2:10" s="1" customFormat="1" x14ac:dyDescent="0.25">
      <c r="B57" s="2"/>
      <c r="C57" s="2"/>
      <c r="D57" s="2"/>
      <c r="E57" s="2"/>
      <c r="F57" s="2"/>
      <c r="G57" s="2"/>
      <c r="H57" s="2"/>
      <c r="I57" s="2"/>
    </row>
    <row r="58" spans="2:10" s="1" customFormat="1" x14ac:dyDescent="0.25">
      <c r="B58" s="2"/>
      <c r="C58" s="2"/>
      <c r="D58" s="2"/>
      <c r="E58" s="2"/>
      <c r="F58" s="2"/>
      <c r="G58" s="2"/>
      <c r="H58" s="2"/>
      <c r="I58" s="2"/>
    </row>
    <row r="59" spans="2:10" s="1" customFormat="1" x14ac:dyDescent="0.25">
      <c r="B59" s="2"/>
      <c r="C59" s="2"/>
      <c r="D59" s="2"/>
      <c r="E59" s="2"/>
      <c r="F59" s="2"/>
      <c r="G59" s="2"/>
      <c r="H59" s="2"/>
      <c r="I59" s="2"/>
    </row>
    <row r="60" spans="2:10" s="1" customFormat="1" x14ac:dyDescent="0.25">
      <c r="B60" s="2"/>
      <c r="C60" s="2"/>
      <c r="D60" s="2"/>
      <c r="E60" s="2"/>
      <c r="F60" s="2"/>
      <c r="G60" s="2"/>
      <c r="H60" s="2"/>
      <c r="I60" s="2"/>
    </row>
  </sheetData>
  <sheetProtection insertHyperlinks="0" sort="0" autoFilter="0" pivotTables="0"/>
  <mergeCells count="21">
    <mergeCell ref="B53:J53"/>
    <mergeCell ref="B29:J29"/>
    <mergeCell ref="B50:J50"/>
    <mergeCell ref="C17:D17"/>
    <mergeCell ref="C18:D18"/>
    <mergeCell ref="C19:D19"/>
    <mergeCell ref="C20:D20"/>
    <mergeCell ref="C21:D21"/>
    <mergeCell ref="C24:D24"/>
    <mergeCell ref="C25:D25"/>
    <mergeCell ref="C26:D26"/>
    <mergeCell ref="C27:D27"/>
    <mergeCell ref="B13:G13"/>
    <mergeCell ref="B8:J8"/>
    <mergeCell ref="B2:J2"/>
    <mergeCell ref="B3:J3"/>
    <mergeCell ref="B52:J52"/>
    <mergeCell ref="B15:J15"/>
    <mergeCell ref="B10:G10"/>
    <mergeCell ref="B11:G11"/>
    <mergeCell ref="B12:G12"/>
  </mergeCells>
  <phoneticPr fontId="25" type="noConversion"/>
  <dataValidations count="1">
    <dataValidation type="list" allowBlank="1" showInputMessage="1" showErrorMessage="1" sqref="B31 B33:B47" xr:uid="{3631F1BF-D448-460F-B916-AF2ECC44452A}">
      <formula1>#REF!</formula1>
    </dataValidation>
  </dataValidations>
  <pageMargins left="0.7" right="0.7" top="0.75" bottom="0.75" header="0.3" footer="0.3"/>
  <pageSetup scale="50" orientation="portrait" verticalDpi="597"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Props1.xml><?xml version="1.0" encoding="utf-8"?>
<ds:datastoreItem xmlns:ds="http://schemas.openxmlformats.org/officeDocument/2006/customXml" ds:itemID="{4748B9BA-A7FE-4ED0-984D-919D3BB844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6D4A54-0322-4551-BB15-CAD049C83EF8}">
  <ds:schemaRefs>
    <ds:schemaRef ds:uri="http://schemas.microsoft.com/sharepoint/v3/contenttype/forms"/>
  </ds:schemaRefs>
</ds:datastoreItem>
</file>

<file path=customXml/itemProps3.xml><?xml version="1.0" encoding="utf-8"?>
<ds:datastoreItem xmlns:ds="http://schemas.openxmlformats.org/officeDocument/2006/customXml" ds:itemID="{4B4BFA81-FEB1-4A0E-B7A6-4DDE3D60DCF2}">
  <ds:schemaRefs>
    <ds:schemaRef ds:uri="http://schemas.microsoft.com/office/2006/metadata/properties"/>
    <ds:schemaRef ds:uri="http://schemas.microsoft.com/office/infopath/2007/PartnerControls"/>
    <ds:schemaRef ds:uri="http://schemas.microsoft.com/office/2006/documentManagement/types"/>
    <ds:schemaRef ds:uri="http://purl.org/dc/elements/1.1/"/>
    <ds:schemaRef ds:uri="95142d19-fd3b-4b08-9efc-8a16e808819c"/>
    <ds:schemaRef ds:uri="http://purl.org/dc/terms/"/>
    <ds:schemaRef ds:uri="http://schemas.openxmlformats.org/package/2006/metadata/core-properties"/>
    <ds:schemaRef ds:uri="http://purl.org/dc/dcmitype/"/>
    <ds:schemaRef ds:uri="d6c1bc09-1b62-4067-bd7f-5308a3885c24"/>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C2_MIBS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Rushfield</dc:creator>
  <cp:lastModifiedBy>Ivan Rushfield</cp:lastModifiedBy>
  <cp:lastPrinted>2026-08-26T18:44:27Z</cp:lastPrinted>
  <dcterms:created xsi:type="dcterms:W3CDTF">2026-05-26T18:11:10Z</dcterms:created>
  <dcterms:modified xsi:type="dcterms:W3CDTF">2026-09-23T14:07:53Z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